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5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1'!$A$2:$N$16</definedName>
    <definedName name="Z_104F86A1_F276_4A93_BD26_FEE4F8DE1BA9_.wvu.FilterData" localSheetId="0" hidden="1">'Приложение 1'!$A$2:$N$16</definedName>
    <definedName name="Z_104F86A1_F276_4A93_BD26_FEE4F8DE1BA9_.wvu.PrintArea" localSheetId="0" hidden="1">'Приложение 1'!$B$1:$K$16</definedName>
    <definedName name="Z_455EE17A_03D0_4239_8188_DD78AFA94049_.wvu.Cols" localSheetId="0" hidden="1">'Приложение 1'!$L:$N</definedName>
    <definedName name="Z_455EE17A_03D0_4239_8188_DD78AFA94049_.wvu.FilterData" localSheetId="0" hidden="1">'Приложение 1'!$A$2:$N$16</definedName>
    <definedName name="Z_455EE17A_03D0_4239_8188_DD78AFA94049_.wvu.PrintArea" localSheetId="0" hidden="1">'Приложение 1'!$B$1:$K$16</definedName>
    <definedName name="Z_61BC0850_C7D8_4A8D_A50D_06CABFD84504_.wvu.FilterData" localSheetId="0" hidden="1">'Приложение 1'!$A$2:$N$16</definedName>
    <definedName name="Z_61BC0850_C7D8_4A8D_A50D_06CABFD84504_.wvu.PrintArea" localSheetId="0" hidden="1">'Приложение 1'!$B$1:$K$16</definedName>
    <definedName name="Z_63233CB2_10C7_4ECB_A1A6_26C460D50953_.wvu.FilterData" localSheetId="0" hidden="1">'Приложение 1'!$A$2:$N$16</definedName>
    <definedName name="Z_70E26F8C_2083_4452_B722_0A63FCB9E041_.wvu.FilterData" localSheetId="0" hidden="1">'Приложение 1'!$A$2:$N$16</definedName>
    <definedName name="Z_7BAEF15A_186C_4398_87D2_DC33BD8856B8_.wvu.FilterData" localSheetId="0" hidden="1">'Приложение 1'!$A$2:$N$16</definedName>
    <definedName name="Z_915E13EB_A082_43BE_93E7_6941820E0388_.wvu.FilterData" localSheetId="0" hidden="1">'Приложение 1'!$A$2:$N$16</definedName>
    <definedName name="Z_915E13EB_A082_43BE_93E7_6941820E0388_.wvu.PrintArea" localSheetId="0" hidden="1">'Приложение 1'!$B$1:$K$16</definedName>
    <definedName name="Z_C011D9E1_E159_4F00_89C1_7D5C1D212287_.wvu.FilterData" localSheetId="0" hidden="1">'Приложение 1'!$A$2:$N$16</definedName>
    <definedName name="Z_C011D9E1_E159_4F00_89C1_7D5C1D212287_.wvu.PrintArea" localSheetId="0" hidden="1">'Приложение 1'!$B$1:$K$16</definedName>
    <definedName name="Z_D91C4D47_5E23_4582_9838_036C579348A2_.wvu.FilterData" localSheetId="0" hidden="1">'Приложение 1'!$A$2:$N$16</definedName>
    <definedName name="Z_D91C4D47_5E23_4582_9838_036C579348A2_.wvu.PrintArea" localSheetId="0" hidden="1">'Приложение 1'!$B$1:$K$16</definedName>
    <definedName name="Z_E704F893_D67E_4EF9_A55A_CF9CD5BAF100_.wvu.FilterData" localSheetId="0" hidden="1">'Приложение 1'!$A$2:$N$16</definedName>
    <definedName name="Z_F19A3C37_BCEA_4467_8AC5_F66198E367CF_.wvu.FilterData" localSheetId="0" hidden="1">'Приложение 1'!$A$2:$N$16</definedName>
    <definedName name="Z_F19A3C37_BCEA_4467_8AC5_F66198E367CF_.wvu.PrintArea" localSheetId="0" hidden="1">'Приложение 1'!$B$1:$K$16</definedName>
    <definedName name="Z_F5062948_562C_4604_B9ED_BF415505594E_.wvu.FilterData" localSheetId="0" hidden="1">'Приложение 1'!$A$2:$N$16</definedName>
    <definedName name="Z_F5062948_562C_4604_B9ED_BF415505594E_.wvu.PrintArea" localSheetId="0" hidden="1">'Приложение 1'!$B$1:$K$16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1'!$B$1:$K$16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455EE17A-03D0-4239-8188-DD78AFA94049}" mergeInterval="0" personalView="1" maximized="1" xWindow="-8" yWindow="-8" windowWidth="1616" windowHeight="876" tabRatio="950" activeSheetId="1" showComments="commIndAndComment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Шадыев Нурлан Аллабергенович - Личное представление" guid="{C011D9E1-E159-4F00-89C1-7D5C1D212287}" mergeInterval="0" personalView="1" maximized="1" xWindow="-1928" yWindow="111" windowWidth="1936" windowHeight="105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<sst xmlns="http://schemas.openxmlformats.org/spreadsheetml/2006/main" count="151" uniqueCount="102">
  <si>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</si>
  <si>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</si>
  <si>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</si>
  <si>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</si>
  <si>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</si>
  <si>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</si>
  <si>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</si>
  <si>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</si>
  <si>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</si>
  <si>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</si>
  <si>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</si>
  <si>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440-00787</t>
  </si>
  <si>
    <t>В течение 45 календарных дней с даты подписания договора</t>
  </si>
  <si>
    <t>В течение 30 календарных дней с даты подписания договора</t>
  </si>
  <si>
    <t>471010000, Мангистауская обл., г.Актау, промышленная зона, БМТС АО Каражанбасмунай</t>
  </si>
  <si>
    <t>270-02933</t>
  </si>
  <si>
    <t>270-03066</t>
  </si>
  <si>
    <t>320-00999</t>
  </si>
  <si>
    <t>310-01143</t>
  </si>
  <si>
    <t>310-01204</t>
  </si>
  <si>
    <t>310-01173</t>
  </si>
  <si>
    <t>280-01899</t>
  </si>
  <si>
    <t>190-20909</t>
  </si>
  <si>
    <t>210-03517</t>
  </si>
  <si>
    <t>210-03518</t>
  </si>
  <si>
    <t>440-00821</t>
  </si>
  <si>
    <t>470-01647</t>
  </si>
  <si>
    <t>430-00121</t>
  </si>
  <si>
    <t>АБП</t>
  </si>
  <si>
    <t>СГЭ</t>
  </si>
  <si>
    <t>ДКС</t>
  </si>
  <si>
    <t>ДАПиИТ (АП)</t>
  </si>
  <si>
    <t>ДАПиИТ (ИТ)</t>
  </si>
  <si>
    <t>УЖЭО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</si>
  <si>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</si>
  <si>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</si>
  <si>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</si>
  <si>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</si>
  <si>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</si>
  <si>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</si>
  <si>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Пломба контрольная D2,3хL350 полипропиленовая</t>
  </si>
  <si>
    <t>Тачка строительная двухколесная 100кг</t>
  </si>
  <si>
    <t>Тележка строительная 0,3т</t>
  </si>
  <si>
    <t>КГ</t>
  </si>
  <si>
    <t>Код ЕНС ТРУ</t>
  </si>
  <si>
    <t>Наименование закупаемых товаров</t>
  </si>
  <si>
    <t>Краткая характеристика (описание) товаров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</si>
  <si>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</si>
  <si>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</si>
  <si>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</si>
  <si>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</si>
  <si>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</si>
  <si>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</si>
  <si>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</si>
  <si>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</si>
  <si>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</si>
  <si>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</si>
  <si>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</si>
  <si>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</si>
  <si>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</si>
  <si>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</si>
  <si>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</si>
  <si>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</si>
  <si>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</si>
  <si>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</si>
  <si>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</si>
  <si>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</si>
  <si>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</si>
  <si>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</si>
  <si>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</si>
  <si>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</si>
  <si>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</si>
  <si>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</si>
  <si>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</si>
  <si>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</si>
  <si>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</si>
  <si>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</si>
  <si>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323015.900.000012</t>
  </si>
  <si>
    <t>Ворота</t>
  </si>
  <si>
    <t>спортивные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</si>
  <si>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</si>
  <si>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</si>
  <si>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</si>
  <si>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</si>
  <si>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Батарейка АА, марганцево-цинковая, напряжение 1,5В, ёмкость 2700мА.ч</t>
  </si>
  <si>
    <t>Батарея АА, марганец-мырыш, кернеуі 1,5В, сыйымдылығы 2700мА.ч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</si>
  <si>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</si>
  <si>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</si>
  <si>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Ені 2,3 мм, ұзындығы 350 мм полипропиленді бақылау пломбасы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</si>
  <si>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</si>
  <si>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</si>
  <si>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</si>
  <si>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Траверса подсечная для выполнения крепления неизолированных проводов к стойкам ЛЭП 10 кВ согласно чертежу.</t>
  </si>
  <si>
    <t>Траверс 10 кВ ЭЖЖ тіректеріне оқшауланбаған сымдарды бекітуді орындау үшін кесетін, сызбаға сәйкес№</t>
  </si>
  <si>
    <t>222929.900.000297</t>
  </si>
  <si>
    <t>Устройство пломбировочное</t>
  </si>
  <si>
    <t>индикаторное (контрольное), ленточное, пластиковое</t>
  </si>
  <si>
    <t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</t>
  </si>
  <si>
    <t>Реле давления LF10-4H2</t>
  </si>
  <si>
    <t>Қысым релесі LF10-4H2</t>
  </si>
  <si>
    <t>Муфта оптическая JZ-10011 48 Core Fiber Optic Closure</t>
  </si>
  <si>
    <t>Жалғастырғыш оптикалық JZ-10011 48 Core Fiber Optic 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</si>
</sst>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23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4" fontId="4" fillId="2" borderId="1" xfId="1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0" fontId="4" fillId="2" borderId="1" xfId="13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8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revisionLog1.xm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revisionLog33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NULL"/><Relationship Id="rId31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C02F357-24CE-4BD9-83D0-485AA78D07D8}" diskRevisions="1" revisionId="281" version="4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59B4987F-76C5-4233-86FD-C9656D643ECC}" dateTime="2025-10-08T18:07:19" maxSheetId="2" userName="Мендигалин Жанабек Шарафатович" r:id="rId28" minRId="202" maxRId="203">
    <sheetIdMap count="1">
      <sheetId val="1"/>
    </sheetIdMap>
  </header>
  <header guid="{5A9285E4-DD8D-4248-AEB4-B8950C992A60}" dateTime="2025-10-08T18:07:26" maxSheetId="2" userName="Мендигалин Жанабек Шарафатович" r:id="rId29">
    <sheetIdMap count="1">
      <sheetId val="1"/>
    </sheetIdMap>
  </header>
  <header guid="{1BA43FF7-DE1A-4967-B030-F0B212AF02F0}" dateTime="2025-10-10T16:24:50" maxSheetId="2" userName="Шадыев Нурлан Аллабергенович" r:id="rId30">
    <sheetIdMap count="1">
      <sheetId val="1"/>
    </sheetIdMap>
  </header>
  <header guid="{98DACDA2-C1B9-4C9F-88A4-8FE67E2F871D}" dateTime="2025-10-10T16:25:47" maxSheetId="2" userName="Шадыев Нурлан Аллабергенович" r:id="rId31">
    <sheetIdMap count="1">
      <sheetId val="1"/>
    </sheetIdMap>
  </header>
  <header guid="{E08362DC-E8DD-4397-BF51-CEA0762D8D52}" dateTime="2025-10-10T17:10:23" maxSheetId="2" userName="Шадыев Нурлан Аллабергенович" r:id="rId32" minRId="212" maxRId="221">
    <sheetIdMap count="1">
      <sheetId val="1"/>
    </sheetIdMap>
  </header>
  <header guid="{A1C1614C-0BB4-41F2-8DC0-C0DFC8767229}" dateTime="2025-10-13T12:06:54" maxSheetId="2" userName="Шадыев Нурлан Аллабергенович" r:id="rId33">
    <sheetIdMap count="1">
      <sheetId val="1"/>
    </sheetIdMap>
  </header>
  <header guid="{3C079199-9AD6-4425-969E-91616E292492}" dateTime="2025-10-13T12:19:14" maxSheetId="2" userName="Утегенов Арман Мажитович" r:id="rId34" minRId="224" maxRId="271">
    <sheetIdMap count="1">
      <sheetId val="1"/>
    </sheetIdMap>
  </header>
  <header guid="{9C02F357-24CE-4BD9-83D0-485AA78D07D8}" dateTime="2025-10-13T16:29:51" maxSheetId="2" userName="Утегенов Арман Мажитович" r:id="rId35" minRId="275" maxRId="27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330-02790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Монтировка гвоздодер 600мм стальной изогнутый. Материал сталь 45, сечения шестигранник размер 19 мм, длина 600 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Құрастыру шеге суырғыш 600мм болат иілген. Материалы болат 45, қимасы алтыбұрыш өлшемі 19 мм, ұзындығы 600мм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10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7500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257330.900.000001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Гвоздодер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ручной, рычажно-клиновой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5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2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330-02712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Лом строительный 1300мм стальной прямой. Материал сталь 45, диаметр 25мм.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Құрылыс сүймені 1300 мм болат түзу.  Материалы болат 45, диаметрі 25 мм.</t>
        </is>
      </nc>
      <ndxf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12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11400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257330.650.000018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Лом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строительный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6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3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330-02806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 xml:space="preserve">Напильник круглый 2822-0066, длина рабочей части L - 300 мм, c насечкой №1.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 xml:space="preserve">Дөңгелек егеу 2822-0066, жұмыс бөлігінің ұзындығы L - 300 мм, №1 кертіктермен. 
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3200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257330.100.000019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Напильник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круглый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4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330-03119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239111.100.000000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Комплект шлифовальных дисков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шлифования и полирования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5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330-02979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Топор с округлым лезвием 350мм. Материал сталь У8, рукоятка деревянная.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Дөңгелек жүзі бар балта 350 мм. Материалы болат У8, ағаш тұтқа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257310.400.000001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Топор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столярный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9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6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190-21426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Свеча зажигания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Оталдыру білтесі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20362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293121.350.000000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Свеча зажигания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легкового автомобиля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Кран: шаровой, для систем водоснабжения и отопления. Соединение методом раструбной сварки. Полнопроходный. ППР. Диаметр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Шарлы кран сумен жабдықтау және жылыту жүйелеріне арналған. Қонышты пісірімдеу арқылы қосылу. Толық өтпелі. ППР. Диаметрі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50-450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440-00738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Тройник переходной приварной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Үштік өтпелі дәнекерленген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222129.700.000005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Тройник полипропиленовый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переходной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Отвод полипропиленовый. Диаметр 63 мм. Угол 90 градусов. Толщина - 10,6 Давление: 25 бар
Цвет - белый, серый. ГОСТ: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бұрма. Диаметрі 63 мм. бұрышы 90 градус. Қалыңдығы - 10,6 Қысым: 25 бар
Түсі ақ, сұр. МЕМСТ: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650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222129.700.000085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полипропиленовый, диаметр 63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Создать код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Переходник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Жалғастырғыш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750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Переходник: пластиковый. Диаметр 32х40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Ұластырғыш: пластикалық,  Диаметр 32х40мм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210-00779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9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6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210-00123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Труба: пластиковая, Д-40 мм, приварная…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Құбыр: пластикалық, диаметрі 40 мм, пісірмелі..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222121.530.010031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7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200-00843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 шаровой DN25мм PN25кгс/см2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дәнекерлеуге арналған DN 25мм PN25кгс/см2 шарлы кран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8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210-03391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комбинированный внутренней резьбой полипропиленовая. Диаметр  50x1 1/2"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Диаметрі 50x1 1/2" полипропиленді ішкі бұрандалы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7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5000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9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210-03388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комбинированный внутренней резьбой полипропиленовая 40x1 1/4"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40x1 1/4"полипропиленді ішкі жіппен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11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210-00137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222121.530.010032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полипропиленовая, диаметр 51-100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Соединение: быстроразъемное, разборное, (американка) 63ммх2", внутренняя резьба, для труб ПВХ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Байланыс: жылдам ажыратылатын, жиналмалы, (американдық) 63ммх2", ішкі бұранда, ПВХ құбырлары үшін...~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210-03325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Тройник равнопроходной приварной 63х63х63мм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Дәнекерленген 63х63х63мм ППР тең өтпелі үштік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Тройник полиэтиленовый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равнопроходный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210-03203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Адаптер полипропиленовый наружной резьбой 25х3/4"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25х3/4"полипропилен сыртқы бұрандалы адаптер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850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440-00736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Группа безопасности котла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Қазандық қауіпсіздік тобы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40000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253012.300.000020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Группа безопасности котла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защиты систем отопления от превышения максимально допустимого рабочего давления и отвода воздуха из них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440-00372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Лента тефлоновая(политетрафторэтилен), ФУМ, ширина 19 мм, длина неменее 15м,толщина 0.2мм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Таспа: тефлон (политетрафторэтилен), ФУМ, ені 19 мм, ұзындығы 15 м-ден аз, қалыңдығы 0.2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222130.100.000053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Лента специальная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из фторопласта, ширина 10-100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6" sId="1" ref="A17:XFD17" action="deleteRow">
    <undo index="0" exp="area" ref3D="1" dr="$B$1:$K$17" dn="Z_D91C4D47_5E23_4582_9838_036C579348A2_.wvu.PrintArea" sId="1"/>
    <undo index="0" exp="area" ref3D="1" dr="$B$1:$K$17" dn="Z_104F86A1_F276_4A93_BD26_FEE4F8DE1BA9_.wvu.PrintArea" sId="1"/>
    <undo index="0" exp="area" ref3D="1" dr="$B$1:$K$17" dn="Z_F19A3C37_BCEA_4467_8AC5_F66198E367CF_.wvu.PrintArea" sId="1"/>
    <undo index="0" exp="area" ref3D="1" dr="$B$1:$K$17" dn="Z_61BC0850_C7D8_4A8D_A50D_06CABFD84504_.wvu.PrintArea" sId="1"/>
    <undo index="0" exp="area" ref3D="1" dr="$B$1:$K$17" dn="Z_915E13EB_A082_43BE_93E7_6941820E0388_.wvu.PrintArea" sId="1"/>
    <undo index="0" exp="area" ref3D="1" dr="$B$1:$K$17" dn="Область_печати" sId="1"/>
    <undo index="0" exp="area" ref3D="1" dr="$B$1:$K$17" dn="Z_F5062948_562C_4604_B9ED_BF415505594E_.wvu.PrintArea" sId="1"/>
    <undo index="0" exp="area" ref3D="1" dr="$B$1:$K$17" dn="Z_C011D9E1_E159_4F00_89C1_7D5C1D212287_.wvu.PrintArea" sId="1"/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210-00374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Соединение: быстроразъемное, разборное, (американка) 40ммх1-1/4", внутренняя резьба, для труб ПВХ…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Байланыс: жылдам ажыратылатын, жиналмалы, (американдық) 40ммх1-1/4", ішкі жіп, ПВХ құбырлары үшін…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7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210-02755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 с цинковым покрытием с цилиндрической резьбой, служащие для соединения водогазопроводных труб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Иілу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242040.300.000058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Сгон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стальной, диаметр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8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Кран: шаровой,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Кран: шар,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9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200-00890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Вентиль шаровой DN20мм PN25бар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дәнекерлеуге арналған dn20mm pn25bar шар клапаны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полипропиленовый,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210-00357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Отвод: полипропиленовый, диаметр 40 мм, угол 90°,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Бөлу: полипропилен, диаметрі 40 мм, бұрышы 90°. Мақсаты сумен жабдықтау және жылыту, қысым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222129.700.000083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полипропиленовый, диаметр 40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210-00297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соединительная, с переходными диаметрами 50х40мм, из ППР..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Өтпелі диаметрі 50х40 ММ, ППР-дан қосылатын Муфта..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210-00778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210-03344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 металлопластиковая диаметром 32 мм. Для горячего водоснабжения. Температура до 95С°.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 диаметрі 32 мм металлпластикалық құбыр. ыстық сумен жабдықтау үшін, температура 95с°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222121.500.010019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320-00997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Шуруп самонарезающий по металлу с шестигранной головкой, шайбой и резиновой прокладкой 5,5х75мм Ст20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Өздігінен кескіш 5,5х75мм Ст20 алтыбұрышты басы, шайбасы және резеңке төсемі бар металл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1837.5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6" sId="1" ref="A17:XFD17" action="deleteRow">
    <undo index="0" exp="area" ref3D="1" dr="$A$2:$N$17" dn="Z_63233CB2_10C7_4ECB_A1A6_26C460D50953_.wvu.FilterData" sId="1"/>
    <undo index="0" exp="area" ref3D="1" dr="$A$2:$N$17" dn="Z_D91C4D47_5E23_4582_9838_036C579348A2_.wvu.FilterData" sId="1"/>
    <undo index="0" exp="area" ref3D="1" dr="$A$2:$N$17" dn="Z_70E26F8C_2083_4452_B722_0A63FCB9E041_.wvu.FilterData" sId="1"/>
    <undo index="0" exp="area" ref3D="1" dr="$A$2:$N$17" dn="Z_F5062948_562C_4604_B9ED_BF415505594E_.wvu.FilterData" sId="1"/>
    <undo index="0" exp="area" ref3D="1" dr="$A$2:$N$17" dn="Z_F19A3C37_BCEA_4467_8AC5_F66198E367CF_.wvu.FilterData" sId="1"/>
    <undo index="0" exp="area" ref3D="1" dr="$A$2:$N$17" dn="Z_E704F893_D67E_4EF9_A55A_CF9CD5BAF100_.wvu.FilterData" sId="1"/>
    <undo index="0" exp="area" ref3D="1" dr="$A$2:$N$17" dn="Z_61BC0850_C7D8_4A8D_A50D_06CABFD84504_.wvu.FilterData" sId="1"/>
    <undo index="0" exp="area" ref3D="1" dr="$A$2:$N$17" dn="Z_104F86A1_F276_4A93_BD26_FEE4F8DE1BA9_.wvu.FilterData" sId="1"/>
    <undo index="0" exp="area" ref3D="1" dr="$A$2:$N$17" dn="Z_C011D9E1_E159_4F00_89C1_7D5C1D212287_.wvu.FilterData" sId="1"/>
    <undo index="0" exp="area" ref3D="1" dr="$A$2:$N$17" dn="Z_915E13EB_A082_43BE_93E7_6941820E0388_.wvu.FilterData" sId="1"/>
    <undo index="0" exp="area" ref3D="1" dr="$A$2:$N$17" dn="_ФильтрБазыДанных" sId="1"/>
    <undo index="0" exp="area" ref3D="1" dr="$A$2:$N$17" dn="Z_7BAEF15A_186C_4398_87D2_DC33BD8856B8_.wvu.FilterData" sId="1"/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320-01010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Шуруп самонарезающий по металлу шестигранная головка с шайбой и резиновой прокладкой 4,8х38мм оцинкованный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Өздігінен кескіш 4,8х38мм алтыбұрышты басымен, шайбасы және резеңке төсемі бар металл бойынша, мырышталған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2461.3200000000002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57" sId="1">
    <oc r="B3">
      <v>7</v>
    </oc>
    <nc r="B3">
      <v>1</v>
    </nc>
  </rcc>
  <rcc rId="258" sId="1" odxf="1" dxf="1">
    <oc r="B4">
      <v>8</v>
    </oc>
    <nc r="B4">
      <v>2</v>
    </nc>
    <odxf/>
    <ndxf/>
  </rcc>
  <rcc rId="259" sId="1">
    <oc r="B5">
      <v>9</v>
    </oc>
    <nc r="B5">
      <v>3</v>
    </nc>
  </rcc>
  <rcc rId="260" sId="1" odxf="1" dxf="1">
    <oc r="B6">
      <v>10</v>
    </oc>
    <nc r="B6">
      <v>4</v>
    </nc>
    <odxf/>
    <ndxf/>
  </rcc>
  <rcc rId="261" sId="1">
    <oc r="B7">
      <v>11</v>
    </oc>
    <nc r="B7">
      <v>5</v>
    </nc>
  </rcc>
  <rcc rId="262" sId="1" odxf="1" dxf="1">
    <oc r="B8">
      <v>12</v>
    </oc>
    <nc r="B8">
      <v>6</v>
    </nc>
    <odxf/>
    <ndxf/>
  </rcc>
  <rcc rId="263" sId="1">
    <oc r="B9">
      <v>13</v>
    </oc>
    <nc r="B9">
      <v>7</v>
    </nc>
  </rcc>
  <rcc rId="264" sId="1" odxf="1" dxf="1">
    <oc r="B10">
      <v>14</v>
    </oc>
    <nc r="B10">
      <v>8</v>
    </nc>
    <odxf/>
    <ndxf/>
  </rcc>
  <rcc rId="265" sId="1">
    <oc r="B11">
      <v>15</v>
    </oc>
    <nc r="B11">
      <v>9</v>
    </nc>
  </rcc>
  <rcc rId="266" sId="1" odxf="1" dxf="1">
    <oc r="B12">
      <v>16</v>
    </oc>
    <nc r="B12">
      <v>10</v>
    </nc>
    <odxf/>
    <ndxf/>
  </rcc>
  <rcc rId="267" sId="1">
    <oc r="B13">
      <v>17</v>
    </oc>
    <nc r="B13">
      <v>11</v>
    </nc>
  </rcc>
  <rcc rId="268" sId="1" odxf="1" dxf="1">
    <oc r="B14">
      <v>18</v>
    </oc>
    <nc r="B14">
      <v>12</v>
    </nc>
    <odxf/>
    <ndxf/>
  </rcc>
  <rcc rId="269" sId="1">
    <oc r="B15">
      <v>19</v>
    </oc>
    <nc r="B15">
      <v>13</v>
    </nc>
  </rcc>
  <rcc rId="270" sId="1" odxf="1" dxf="1">
    <oc r="B16">
      <v>20</v>
    </oc>
    <nc r="B16">
      <v>14</v>
    </nc>
    <odxf/>
    <ndxf/>
  </rcc>
  <rfmt sheetId="1" sqref="G3:I16">
    <dxf>
      <alignment horizontal="general" readingOrder="0"/>
    </dxf>
  </rfmt>
  <rfmt sheetId="1" sqref="G3:I16">
    <dxf>
      <alignment horizontal="center" readingOrder="0"/>
    </dxf>
  </rfmt>
  <rfmt sheetId="1" sqref="E5">
    <dxf>
      <alignment vertical="center" readingOrder="0"/>
    </dxf>
  </rfmt>
  <rcc rId="271" sId="1">
    <oc r="D16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oc>
    <nc r="D16" t="inlineStr">
      <is>
        <t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</t>
      </is>
    </nc>
  </rcc>
  <rdn rId="0" localSheetId="1" customView="1" name="Z_455EE17A_03D0_4239_8188_DD78AFA94049_.wvu.PrintArea" hidden="1" oldHidden="1">
    <formula>'Приложение 1'!$B$1:$K$16</formula>
  </rdn>
  <rdn rId="0" localSheetId="1" customView="1" name="Z_455EE17A_03D0_4239_8188_DD78AFA94049_.wvu.Cols" hidden="1" oldHidden="1">
    <formula>'Приложение 1'!$L:$N</formula>
  </rdn>
  <rdn rId="0" localSheetId="1" customView="1" name="Z_455EE17A_03D0_4239_8188_DD78AFA94049_.wvu.FilterData" hidden="1" oldHidden="1">
    <formula>'Приложение 1'!$A$2:$N$16</formula>
  </rdn>
  <rcv guid="{455EE17A-03D0-4239-8188-DD78AFA9404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>
    <oc r="D9" t="inlineStr">
      <is>
        <t>Реле давления</t>
      </is>
    </oc>
    <nc r="D9" t="inlineStr">
      <is>
        <t>Реле давления LF10-4H2</t>
      </is>
    </nc>
  </rcc>
  <rcc rId="276" sId="1">
    <oc r="E9" t="inlineStr">
      <is>
        <t>Қысым релесі</t>
      </is>
    </oc>
    <nc r="E9" t="inlineStr">
      <is>
        <t>Қысым релесі LF10-4H2</t>
      </is>
    </nc>
  </rcc>
  <rcc rId="277" sId="1">
    <oc r="D10" t="inlineStr">
      <is>
        <t>Муфта оптическая</t>
      </is>
    </oc>
    <nc r="D10" t="inlineStr">
      <is>
        <t>Муфта оптическая JZ-10011 48 Core Fiber Optic Closure</t>
      </is>
    </nc>
  </rcc>
  <rcc rId="278" sId="1">
    <oc r="E10" t="inlineStr">
      <is>
        <t xml:space="preserve"> Жалғастырғыш оптикалық</t>
      </is>
    </oc>
    <nc r="E10" t="inlineStr">
      <is>
        <t>Жалғастырғыш оптикалық JZ-10011 48 Core Fiber Optic Closure</t>
      </is>
    </nc>
  </rcc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:D49">
    <dxf>
      <fill>
        <patternFill patternType="solid">
          <bgColor rgb="FFFFFF00"/>
        </patternFill>
      </fill>
    </dxf>
  </rfmt>
  <rfmt sheetId="1" sqref="A3:N8">
    <dxf>
      <fill>
        <patternFill>
          <bgColor rgb="FF92D050"/>
        </patternFill>
      </fill>
    </dxf>
  </rfmt>
  <rfmt sheetId="1" sqref="D22">
    <dxf>
      <fill>
        <patternFill patternType="none">
          <bgColor auto="1"/>
        </patternFill>
      </fill>
    </dxf>
  </rfmt>
  <rfmt sheetId="1" sqref="A23:N49">
    <dxf>
      <fill>
        <patternFill>
          <bgColor rgb="FFFFFF0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7" zoomScale="60" zoomScaleNormal="60" zoomScaleSheetLayoutView="80" workbookViewId="0">
      <selection activeCell="D12" sqref="D12"/>
    </sheetView>
  </sheetViews>
  <sheetFormatPr defaultColWidth="9.140625" defaultRowHeight="53.25" customHeight="1" x14ac:dyDescent="0.25"/>
  <cols>
    <col min="1" max="1" width="17.140625" style="1" customWidth="1"/>
    <col min="2" max="2" width="7.5703125" style="1" customWidth="1"/>
    <col min="3" max="3" width="16.7109375" style="1" customWidth="1"/>
    <col min="4" max="4" width="55.5703125" style="1" customWidth="1"/>
    <col min="5" max="5" width="55.5703125" style="16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8.42578125" style="3" customWidth="1"/>
    <col min="11" max="11" width="21.28515625" style="3" customWidth="1"/>
    <col min="12" max="12" width="21.28515625" style="3" hidden="1" customWidth="1"/>
    <col min="13" max="14" width="25.7109375" style="19" hidden="1" customWidth="1"/>
    <col min="15" max="15" width="23.85546875" style="2" customWidth="1"/>
    <col min="16" max="16384" width="9.140625" style="2"/>
  </cols>
  <sheetData>
    <row r="1" spans="1:14" ht="15.75" x14ac:dyDescent="0.25">
      <c r="D1" s="2"/>
      <c r="G1" s="4"/>
      <c r="H1" s="4"/>
      <c r="I1" s="4"/>
      <c r="J1" s="4"/>
      <c r="K1" s="4"/>
      <c r="L1" s="4"/>
      <c r="M1" s="17"/>
      <c r="N1" s="17"/>
    </row>
    <row r="2" spans="1:14" ht="114.6" customHeight="1" x14ac:dyDescent="0.25">
      <c r="A2" s="5" t="s">
        <v>28</v>
      </c>
      <c r="B2" s="5" t="s">
        <v>0</v>
      </c>
      <c r="C2" s="7" t="s">
        <v>10</v>
      </c>
      <c r="D2" s="10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  <c r="L2" s="6" t="s">
        <v>44</v>
      </c>
      <c r="M2" s="6" t="s">
        <v>45</v>
      </c>
      <c r="N2" s="6" t="s">
        <v>46</v>
      </c>
    </row>
    <row r="3" spans="1:14" ht="96.75" customHeight="1" x14ac:dyDescent="0.25">
      <c r="A3" s="9" t="s">
        <v>29</v>
      </c>
      <c r="B3" s="9">
        <v>1</v>
      </c>
      <c r="C3" s="13" t="s">
        <v>15</v>
      </c>
      <c r="D3" s="12" t="s">
        <v>84</v>
      </c>
      <c r="E3" s="12" t="s">
        <v>85</v>
      </c>
      <c r="F3" s="13" t="s">
        <v>8</v>
      </c>
      <c r="G3" s="14">
        <v>1082</v>
      </c>
      <c r="H3" s="14">
        <v>249.61</v>
      </c>
      <c r="I3" s="22">
        <f t="shared" ref="I3:I16" si="0">G3*H3</f>
        <v>270078.02</v>
      </c>
      <c r="J3" s="11" t="s">
        <v>14</v>
      </c>
      <c r="K3" s="11" t="s">
        <v>13</v>
      </c>
      <c r="L3" s="11" t="s">
        <v>47</v>
      </c>
      <c r="M3" s="18" t="s">
        <v>48</v>
      </c>
      <c r="N3" s="18" t="s">
        <v>49</v>
      </c>
    </row>
    <row r="4" spans="1:14" ht="96.75" customHeight="1" x14ac:dyDescent="0.25">
      <c r="A4" s="8" t="s">
        <v>29</v>
      </c>
      <c r="B4" s="9">
        <v>2</v>
      </c>
      <c r="C4" s="13" t="s">
        <v>16</v>
      </c>
      <c r="D4" s="20" t="s">
        <v>92</v>
      </c>
      <c r="E4" s="20" t="s">
        <v>93</v>
      </c>
      <c r="F4" s="13" t="s">
        <v>8</v>
      </c>
      <c r="G4" s="14">
        <v>22</v>
      </c>
      <c r="H4" s="14">
        <v>23915</v>
      </c>
      <c r="I4" s="22">
        <f t="shared" si="0"/>
        <v>526130</v>
      </c>
      <c r="J4" s="11" t="s">
        <v>14</v>
      </c>
      <c r="K4" s="15">
        <v>46022</v>
      </c>
      <c r="L4" s="11" t="s">
        <v>50</v>
      </c>
      <c r="M4" s="18" t="s">
        <v>51</v>
      </c>
      <c r="N4" s="18" t="s">
        <v>52</v>
      </c>
    </row>
    <row r="5" spans="1:14" ht="96.75" customHeight="1" x14ac:dyDescent="0.25">
      <c r="A5" s="9" t="s">
        <v>30</v>
      </c>
      <c r="B5" s="9">
        <v>3</v>
      </c>
      <c r="C5" s="13" t="s">
        <v>17</v>
      </c>
      <c r="D5" s="12" t="s">
        <v>34</v>
      </c>
      <c r="E5" s="16" t="s">
        <v>80</v>
      </c>
      <c r="F5" s="13" t="s">
        <v>43</v>
      </c>
      <c r="G5" s="14">
        <v>2</v>
      </c>
      <c r="H5" s="14">
        <v>3350</v>
      </c>
      <c r="I5" s="22">
        <f t="shared" si="0"/>
        <v>6700</v>
      </c>
      <c r="J5" s="11" t="s">
        <v>14</v>
      </c>
      <c r="K5" s="11" t="s">
        <v>13</v>
      </c>
      <c r="L5" s="11" t="s">
        <v>53</v>
      </c>
      <c r="M5" s="18" t="s">
        <v>54</v>
      </c>
      <c r="N5" s="18" t="s">
        <v>55</v>
      </c>
    </row>
    <row r="6" spans="1:14" ht="96.75" customHeight="1" x14ac:dyDescent="0.25">
      <c r="A6" s="8" t="s">
        <v>30</v>
      </c>
      <c r="B6" s="9">
        <v>4</v>
      </c>
      <c r="C6" s="13" t="s">
        <v>18</v>
      </c>
      <c r="D6" s="12" t="s">
        <v>35</v>
      </c>
      <c r="E6" s="12" t="s">
        <v>81</v>
      </c>
      <c r="F6" s="13" t="s">
        <v>43</v>
      </c>
      <c r="G6" s="14">
        <v>2</v>
      </c>
      <c r="H6" s="14">
        <v>3900</v>
      </c>
      <c r="I6" s="22">
        <f t="shared" si="0"/>
        <v>7800</v>
      </c>
      <c r="J6" s="11" t="s">
        <v>14</v>
      </c>
      <c r="K6" s="11" t="s">
        <v>13</v>
      </c>
      <c r="L6" s="11" t="s">
        <v>56</v>
      </c>
      <c r="M6" s="18" t="s">
        <v>57</v>
      </c>
      <c r="N6" s="18" t="s">
        <v>55</v>
      </c>
    </row>
    <row r="7" spans="1:14" ht="96.75" customHeight="1" x14ac:dyDescent="0.25">
      <c r="A7" s="9" t="s">
        <v>30</v>
      </c>
      <c r="B7" s="9">
        <v>5</v>
      </c>
      <c r="C7" s="13" t="s">
        <v>19</v>
      </c>
      <c r="D7" s="12" t="s">
        <v>36</v>
      </c>
      <c r="E7" s="12" t="s">
        <v>82</v>
      </c>
      <c r="F7" s="13" t="s">
        <v>43</v>
      </c>
      <c r="G7" s="14">
        <v>2</v>
      </c>
      <c r="H7" s="14">
        <v>3800</v>
      </c>
      <c r="I7" s="22">
        <f t="shared" si="0"/>
        <v>7600</v>
      </c>
      <c r="J7" s="11" t="s">
        <v>14</v>
      </c>
      <c r="K7" s="11" t="s">
        <v>13</v>
      </c>
      <c r="L7" s="11" t="s">
        <v>58</v>
      </c>
      <c r="M7" s="18" t="s">
        <v>57</v>
      </c>
      <c r="N7" s="18" t="s">
        <v>59</v>
      </c>
    </row>
    <row r="8" spans="1:14" ht="96.75" customHeight="1" x14ac:dyDescent="0.25">
      <c r="A8" s="8" t="s">
        <v>30</v>
      </c>
      <c r="B8" s="9">
        <v>6</v>
      </c>
      <c r="C8" s="13" t="s">
        <v>20</v>
      </c>
      <c r="D8" s="12" t="s">
        <v>37</v>
      </c>
      <c r="E8" s="12" t="s">
        <v>83</v>
      </c>
      <c r="F8" s="13" t="s">
        <v>43</v>
      </c>
      <c r="G8" s="14">
        <v>29</v>
      </c>
      <c r="H8" s="14">
        <v>3330</v>
      </c>
      <c r="I8" s="22">
        <f t="shared" si="0"/>
        <v>96570</v>
      </c>
      <c r="J8" s="11" t="s">
        <v>14</v>
      </c>
      <c r="K8" s="11" t="s">
        <v>13</v>
      </c>
      <c r="L8" s="11" t="s">
        <v>60</v>
      </c>
      <c r="M8" s="18" t="s">
        <v>54</v>
      </c>
      <c r="N8" s="18" t="s">
        <v>61</v>
      </c>
    </row>
    <row r="9" spans="1:14" ht="96.75" customHeight="1" x14ac:dyDescent="0.25">
      <c r="A9" s="9" t="s">
        <v>31</v>
      </c>
      <c r="B9" s="9">
        <v>7</v>
      </c>
      <c r="C9" s="13" t="s">
        <v>21</v>
      </c>
      <c r="D9" s="12" t="s">
        <v>98</v>
      </c>
      <c r="E9" s="12" t="s">
        <v>99</v>
      </c>
      <c r="F9" s="13" t="s">
        <v>8</v>
      </c>
      <c r="G9" s="14">
        <v>3</v>
      </c>
      <c r="H9" s="14">
        <v>29250</v>
      </c>
      <c r="I9" s="22">
        <f t="shared" si="0"/>
        <v>87750</v>
      </c>
      <c r="J9" s="11" t="s">
        <v>14</v>
      </c>
      <c r="K9" s="11" t="s">
        <v>12</v>
      </c>
      <c r="L9" s="11" t="s">
        <v>62</v>
      </c>
      <c r="M9" s="18" t="s">
        <v>63</v>
      </c>
      <c r="N9" s="18" t="s">
        <v>64</v>
      </c>
    </row>
    <row r="10" spans="1:14" ht="96.75" customHeight="1" x14ac:dyDescent="0.25">
      <c r="A10" s="8" t="s">
        <v>32</v>
      </c>
      <c r="B10" s="9">
        <v>8</v>
      </c>
      <c r="C10" s="13" t="s">
        <v>22</v>
      </c>
      <c r="D10" s="12" t="s">
        <v>100</v>
      </c>
      <c r="E10" s="12" t="s">
        <v>101</v>
      </c>
      <c r="F10" s="13" t="s">
        <v>8</v>
      </c>
      <c r="G10" s="14">
        <v>21</v>
      </c>
      <c r="H10" s="14">
        <v>13221</v>
      </c>
      <c r="I10" s="22">
        <f t="shared" si="0"/>
        <v>277641</v>
      </c>
      <c r="J10" s="11" t="s">
        <v>14</v>
      </c>
      <c r="K10" s="11" t="s">
        <v>12</v>
      </c>
      <c r="L10" s="11" t="s">
        <v>65</v>
      </c>
      <c r="M10" s="18" t="s">
        <v>66</v>
      </c>
      <c r="N10" s="18" t="s">
        <v>67</v>
      </c>
    </row>
    <row r="11" spans="1:14" ht="96.75" customHeight="1" x14ac:dyDescent="0.25">
      <c r="A11" s="9" t="s">
        <v>33</v>
      </c>
      <c r="B11" s="9">
        <v>9</v>
      </c>
      <c r="C11" s="13" t="s">
        <v>23</v>
      </c>
      <c r="D11" s="12" t="s">
        <v>38</v>
      </c>
      <c r="E11" s="12" t="s">
        <v>86</v>
      </c>
      <c r="F11" s="13" t="s">
        <v>8</v>
      </c>
      <c r="G11" s="14">
        <v>40</v>
      </c>
      <c r="H11" s="14">
        <v>500</v>
      </c>
      <c r="I11" s="22">
        <f t="shared" si="0"/>
        <v>20000</v>
      </c>
      <c r="J11" s="11" t="s">
        <v>14</v>
      </c>
      <c r="K11" s="11" t="s">
        <v>13</v>
      </c>
      <c r="L11" s="11" t="s">
        <v>68</v>
      </c>
      <c r="M11" s="18" t="s">
        <v>69</v>
      </c>
      <c r="N11" s="18" t="s">
        <v>70</v>
      </c>
    </row>
    <row r="12" spans="1:14" ht="96.75" customHeight="1" x14ac:dyDescent="0.25">
      <c r="A12" s="8" t="s">
        <v>33</v>
      </c>
      <c r="B12" s="9">
        <v>10</v>
      </c>
      <c r="C12" s="13" t="s">
        <v>24</v>
      </c>
      <c r="D12" s="12" t="s">
        <v>39</v>
      </c>
      <c r="E12" s="12" t="s">
        <v>87</v>
      </c>
      <c r="F12" s="13" t="s">
        <v>8</v>
      </c>
      <c r="G12" s="14">
        <v>13</v>
      </c>
      <c r="H12" s="14">
        <v>550</v>
      </c>
      <c r="I12" s="22">
        <f t="shared" si="0"/>
        <v>7150</v>
      </c>
      <c r="J12" s="11" t="s">
        <v>14</v>
      </c>
      <c r="K12" s="11" t="s">
        <v>13</v>
      </c>
      <c r="L12" s="11" t="s">
        <v>68</v>
      </c>
      <c r="M12" s="18" t="s">
        <v>69</v>
      </c>
      <c r="N12" s="18" t="s">
        <v>70</v>
      </c>
    </row>
    <row r="13" spans="1:14" ht="96.75" customHeight="1" x14ac:dyDescent="0.25">
      <c r="A13" s="9" t="s">
        <v>33</v>
      </c>
      <c r="B13" s="9">
        <v>11</v>
      </c>
      <c r="C13" s="13" t="s">
        <v>25</v>
      </c>
      <c r="D13" s="12" t="s">
        <v>40</v>
      </c>
      <c r="E13" s="12" t="s">
        <v>88</v>
      </c>
      <c r="F13" s="13" t="s">
        <v>8</v>
      </c>
      <c r="G13" s="14">
        <v>1700</v>
      </c>
      <c r="H13" s="14">
        <v>68.5</v>
      </c>
      <c r="I13" s="22">
        <f t="shared" si="0"/>
        <v>116450</v>
      </c>
      <c r="J13" s="11" t="s">
        <v>14</v>
      </c>
      <c r="K13" s="11" t="s">
        <v>13</v>
      </c>
      <c r="L13" s="11" t="s">
        <v>94</v>
      </c>
      <c r="M13" s="18" t="s">
        <v>95</v>
      </c>
      <c r="N13" s="18" t="s">
        <v>96</v>
      </c>
    </row>
    <row r="14" spans="1:14" ht="96.75" customHeight="1" x14ac:dyDescent="0.25">
      <c r="A14" s="8" t="s">
        <v>33</v>
      </c>
      <c r="B14" s="9">
        <v>12</v>
      </c>
      <c r="C14" s="13" t="s">
        <v>26</v>
      </c>
      <c r="D14" s="12" t="s">
        <v>41</v>
      </c>
      <c r="E14" s="12" t="s">
        <v>89</v>
      </c>
      <c r="F14" s="13" t="s">
        <v>8</v>
      </c>
      <c r="G14" s="14">
        <v>28</v>
      </c>
      <c r="H14" s="14">
        <v>29250</v>
      </c>
      <c r="I14" s="22">
        <f t="shared" si="0"/>
        <v>819000</v>
      </c>
      <c r="J14" s="11" t="s">
        <v>14</v>
      </c>
      <c r="K14" s="15">
        <v>46022</v>
      </c>
      <c r="L14" s="11" t="s">
        <v>71</v>
      </c>
      <c r="M14" s="18" t="s">
        <v>72</v>
      </c>
      <c r="N14" s="18" t="s">
        <v>73</v>
      </c>
    </row>
    <row r="15" spans="1:14" ht="96.75" customHeight="1" x14ac:dyDescent="0.25">
      <c r="A15" s="9" t="s">
        <v>33</v>
      </c>
      <c r="B15" s="9">
        <v>13</v>
      </c>
      <c r="C15" s="13" t="s">
        <v>27</v>
      </c>
      <c r="D15" s="12" t="s">
        <v>42</v>
      </c>
      <c r="E15" s="12" t="s">
        <v>90</v>
      </c>
      <c r="F15" s="13" t="s">
        <v>8</v>
      </c>
      <c r="G15" s="14">
        <v>1</v>
      </c>
      <c r="H15" s="14">
        <v>96650</v>
      </c>
      <c r="I15" s="22">
        <f t="shared" si="0"/>
        <v>96650</v>
      </c>
      <c r="J15" s="11" t="s">
        <v>14</v>
      </c>
      <c r="K15" s="15">
        <v>46022</v>
      </c>
      <c r="L15" s="11" t="s">
        <v>74</v>
      </c>
      <c r="M15" s="18" t="s">
        <v>75</v>
      </c>
      <c r="N15" s="18" t="s">
        <v>76</v>
      </c>
    </row>
    <row r="16" spans="1:14" ht="133.5" customHeight="1" x14ac:dyDescent="0.25">
      <c r="A16" s="8" t="s">
        <v>33</v>
      </c>
      <c r="B16" s="9">
        <v>14</v>
      </c>
      <c r="C16" s="13" t="s">
        <v>11</v>
      </c>
      <c r="D16" s="21" t="s">
        <v>97</v>
      </c>
      <c r="E16" s="12" t="s">
        <v>91</v>
      </c>
      <c r="F16" s="13" t="s">
        <v>8</v>
      </c>
      <c r="G16" s="14">
        <v>1</v>
      </c>
      <c r="H16" s="14">
        <v>181000</v>
      </c>
      <c r="I16" s="22">
        <f t="shared" si="0"/>
        <v>181000</v>
      </c>
      <c r="J16" s="11" t="s">
        <v>14</v>
      </c>
      <c r="K16" s="11" t="s">
        <v>13</v>
      </c>
      <c r="L16" s="11" t="s">
        <v>77</v>
      </c>
      <c r="M16" s="18" t="s">
        <v>78</v>
      </c>
      <c r="N16" s="18" t="s">
        <v>79</v>
      </c>
    </row>
  </sheetData>
  <autoFilter ref="A2:N16"/>
  <customSheetViews>
    <customSheetView guid="{455EE17A-03D0-4239-8188-DD78AFA94049}" scale="60" showPageBreaks="1" printArea="1" showAutoFilter="1" hiddenColumns="1" topLeftCell="A7">
      <selection activeCell="D12" sqref="D12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N16"/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/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2">
          <filters>
            <filter val="430-00121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СГЭ"/>
          </filters>
        </filterColumn>
      </autoFilter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0">
          <filters>
            <filter val="СГМ-1"/>
          </filters>
        </filterColumn>
      </autoFilter>
    </customSheetView>
    <customSheetView guid="{D91C4D47-5E23-4582-9838-036C579348A2}" scale="60" showPageBreaks="1" printArea="1" showAutoFilter="1">
      <pane ySplit="14" topLeftCell="A15" activePane="bottomLeft" state="frozen"/>
      <selection pane="bottomLeft" activeCell="AA3" sqref="AA3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C011D9E1-E159-4F00-89C1-7D5C1D212287}" scale="60" showPageBreaks="1" printArea="1" showAutoFilter="1">
      <selection activeCell="J8" sqref="J8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N49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2025-10-13T11:29:53Z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