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Закуп Самрук-Казына 2023\1 Товар\до 100МРП\СГЭ\5 Электротовары СГЭ\"/>
    </mc:Choice>
  </mc:AlternateContent>
  <bookViews>
    <workbookView xWindow="0" yWindow="0" windowWidth="20505" windowHeight="6945" tabRatio="950"/>
  </bookViews>
  <sheets>
    <sheet name="Приложение 1" sheetId="5" r:id="rId1"/>
  </sheets>
  <externalReferences>
    <externalReference r:id="rId2"/>
  </externalReferences>
  <definedNames>
    <definedName name="_xlnm._FilterDatabase" localSheetId="0" hidden="1">'Приложение 1'!$A$6:$K$12</definedName>
    <definedName name="Года_планирования">'[1]Года планирования'!$A$1:$A$4</definedName>
    <definedName name="Департамент">[1]Департаменты!$A$1:$A$65536</definedName>
    <definedName name="_xlnm.Print_Area" localSheetId="0">'Приложение 1'!$A$1:$R$17</definedName>
    <definedName name="Разделы">[1]Разделы!$A$1:$A$65536</definedName>
  </definedNames>
  <calcPr calcId="162913"/>
</workbook>
</file>

<file path=xl/calcChain.xml><?xml version="1.0" encoding="utf-8"?>
<calcChain xmlns="http://schemas.openxmlformats.org/spreadsheetml/2006/main">
  <c r="K8" i="5" l="1"/>
  <c r="I7" i="5"/>
  <c r="K9" i="5"/>
  <c r="K7" i="5" s="1"/>
  <c r="K10" i="5"/>
  <c r="K11" i="5"/>
  <c r="K12" i="5"/>
  <c r="K13" i="5"/>
</calcChain>
</file>

<file path=xl/sharedStrings.xml><?xml version="1.0" encoding="utf-8"?>
<sst xmlns="http://schemas.openxmlformats.org/spreadsheetml/2006/main" count="66" uniqueCount="51">
  <si>
    <t>№</t>
  </si>
  <si>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</si>
  <si>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r>
      <rPr>
        <b/>
        <sz val="12"/>
        <color rgb="FF0070C0"/>
        <rFont val="Times New Roman"/>
        <family val="1"/>
        <charset val="204"/>
      </rPr>
      <t>Орындаушы</t>
    </r>
    <r>
      <rPr>
        <b/>
        <sz val="12"/>
        <color theme="1"/>
        <rFont val="Times New Roman"/>
        <family val="1"/>
        <charset val="204"/>
      </rPr>
      <t xml:space="preserve"> / Исполнитель:</t>
    </r>
  </si>
  <si>
    <r>
      <rPr>
        <b/>
        <sz val="12"/>
        <color rgb="FF0070C0"/>
        <rFont val="Times New Roman"/>
        <family val="1"/>
        <charset val="204"/>
      </rPr>
      <t>Телефоны</t>
    </r>
    <r>
      <rPr>
        <b/>
        <sz val="12"/>
        <color theme="1"/>
        <rFont val="Times New Roman"/>
        <family val="1"/>
        <charset val="204"/>
      </rPr>
      <t xml:space="preserve"> / Телефон:</t>
    </r>
  </si>
  <si>
    <t>г. Актау, промышленная зона, БМТС АО Каражанбасмунай</t>
  </si>
  <si>
    <t>Техникалық сіпаттамасы</t>
  </si>
  <si>
    <t xml:space="preserve"> Техническая спецификация</t>
  </si>
  <si>
    <t>Шымгалиев Ш.М.</t>
  </si>
  <si>
    <t>8 (7292) 472038</t>
  </si>
  <si>
    <t>60 календарных дней</t>
  </si>
  <si>
    <t>ШТ</t>
  </si>
  <si>
    <t>270-00028</t>
  </si>
  <si>
    <t>270-02396</t>
  </si>
  <si>
    <t>270-00313</t>
  </si>
  <si>
    <t>270-00203</t>
  </si>
  <si>
    <t>270-01040</t>
  </si>
  <si>
    <t>270-00551</t>
  </si>
  <si>
    <t>Выключатель: одноклавишный, настенный, напряжения 220/250В, частота 50Гц, номинальный ток 10А, скрытой установки, сечение присоединяемых  проводников от 0.75 до 2.5 мм2, материал из пластика, защита IP20, цвет белый, климатическое исполнение УХЛ4, для коммутации электроцепей переменного тока</t>
  </si>
  <si>
    <t>Реле: контроля напряжения трехфазной сети, RM4 TR32, 380/500В, 3 полюсной, 3р, диапазон измерения  290...484В, 50/60Гц, время задержки срабатывания 0.1-10сек., 2 переключающихся контакта, IP20/IP50, 0.11кг, для обнаружения обрыва фазы, повышенного и пониженного напряжения, контроль порядка чередования фаз.</t>
  </si>
  <si>
    <t>Реле: үш фазалы желінің кернеуін бақылау, RM4 TR32, 380/500V, 3 полюсті, 3P, өлшеу диапазоны 290...484В, 50/60Гц, іске қосуды кешіктіру уақыты 0.1-10сек., 2 ауыспалы түйреуіш, IP20/IP50, 0.11 кг, фазаның үзілуін, жоғары және төмен кернеуді анықтау үшін, фазалардың ауысу ретін бақылау.</t>
  </si>
  <si>
    <t>Выключатель: одноклавишный,  настенные, напряжение 220В, частота 50Гц, номинальный ток 6А, открытой установки, сечение присоединяемых проводников от 0.75 до 2.5 мм2, материал из пластика, климатическое исполнение УХЛ4, для коммутации электроцепей переменного тока.</t>
  </si>
  <si>
    <t>Ажыратқыш: бір кілтті, қабырға, кернеу 220В, жиілік 50Гц, номиналды ток 6А, ашық қондырғы, 0.75-тен 2.5 мм2-ге дейін қосылатын өткізгіштердің қимасы, пластмассадан жасалған материал, климаттық орындау УХЛ4, айнымалы ток электр тізбектерін ауыстыру үшін.</t>
  </si>
  <si>
    <t>Кабельная вилка (Mennekes) 63A 5P 6H 400V  IP67. Винтовое соединение.Прорезиненный корпус. Рамные клеммы. Термостойкие держатели контактов.Никелированные контакты. Герметичный кабельный ввод. Разгрузка натяженияи защита от перегибов кабеля. Корпус с резьбовым соединением изапирающим фиксатором. Класс защиты IP 67, Ампер 63A, Полюса 5п, Вольт400B, Герц 50-60 Гц, Положение часов 6ч, Носители контактов –стандартные, Техника подключения – винтовое соединение</t>
  </si>
  <si>
    <t>Реле: контроля напряжения трехфазной сети, RM4 TR32, 380/500В, 3 полюсной, 3р, диапазон измерения  290...484В, 50/60Гц, время задержки срабатывания 0.1-10сек., 2 переключающихся контакта, IP20/IP50, 0.11кг,  для обнаружения обрыва фазы, повышенного и пониженного напряжения, контроль порядка чередования фаз</t>
  </si>
  <si>
    <t>Выключатель: одноклавишный,  настенные, напряжение 220В, частота 50Гц,номинальный ток 6А, открытой установки, сечение присоединяемых  проводников от 0.75 до 2.5 мм2, материал из пластика, климатическоеисполнение УХЛ4, для коммутации электроцепей переменного тока</t>
  </si>
  <si>
    <t>Выключатель: одноклавишный, настенный, напряжения 220/250В, частота 50Гц, номинальный ток 10А, скрытой установки, сечение присоединяемых  проводников от 0.75 до 2.5 мм2, материал из пластика, защита IP20, цвет белый, климатическое исполнение УХЛ4, для коммутации электроцепей переменного тока, производство Турция EL-BI</t>
  </si>
  <si>
    <t>Фонарь: аккумуляторный взрывозащищенный светодиодный</t>
  </si>
  <si>
    <t>САП</t>
  </si>
  <si>
    <t>Розетка: одинарная, напряжение 220В, номинальный ток 16А, с заземляющим контактом, внутренней установки, устанавливается в закрытыхпомещениях как отдельно, так и в составе блока, материал из высокачественной пластика ABS</t>
  </si>
  <si>
    <t>Розетка: одинарная, напряжение 220В, номинальный ток 16А, с заземляющим контактом, внутренней установки, устанавливается в закрытых помещениях как отдельно, так и в составе блока, материал из высокачественного АБС пластика.</t>
  </si>
  <si>
    <t>Розетка: бір, кернеуі 220В, номиналды ток 16А, жерге тұйықтау контактісі бар, ішкі қондырғы, жабық бөлмелерде бөлек және блоктың бөлігі ретінде орнатылады, жоғары сапалы АБС пластиктен жасалған материал.</t>
  </si>
  <si>
    <t>Кабельная вилка (Mennekes) 63A 5P 6H 400V IP67. Винтовое соединение.Прорезиненный корпус. Рамные клеммы. Термостойкие держатели контактов. Никелированные контакты. Герметичный кабельный ввод. Разгрузка натяженияи защита от перегибов кабеля. Корпус с резьбовым соединением изапирающим фиксатором. Класс защиты IP 67, Ампер 63A, Полюса 5п, Вольт 400B, Герц 50-60 Гц, Положение часов 6ч, Носители контактов – стандартные, техника подключения – винтовое соединение</t>
  </si>
  <si>
    <t>Кабель ашасы (Mennekes) 63A 5P 6H 400V IP67. Бұрандалы қосылыс.Резеңкеленген корпус. Рамалық клеммалар. Ыстыққа төзімді контакт ұстағыштары. Никельмен қапталған контактілер. Тығыздалған кабельдік кіріс. Кернеуді босату кабельдің иілуінен қорғау. Бұрандалы қосылымы және құлыптау бекіткіші бар корпус. IP қорғау класы 67, Ампер 63А, Полюстер 5п, Вольт 400В, Герц 50-60 Гц, Сағат ережесі 6сағ, Контакт тасымалдаушылар - стандартты, қосылу техникасы - бұрандалы қосылым</t>
  </si>
  <si>
    <t>Ажыратқыш: бір кілт, қабырға, кернеулер 220/250В, жиілігі 50Гц, номиналды ток 10А, жасырын орнату, қосылатын өткізгіштердің қимасы 0.75-тен 2.5 мм2-ге дейін, Пластмассадан жасалған материал, IP20 қорғанысы, түсі ақ, климаттық орындалуы УХЛ4, айнымалы ток электр тізбектерін ауыстыру үшін</t>
  </si>
  <si>
    <t>Фонарь: аккумуляторный взрывозащищенный светодиодный, максимальный свет (лм) 500 люмен. Дальность освещения 150 м.  Максимальная мощность 10 Вт с литий-ионным аккумулятором 18650. Продолжительность 3 часа для нормального режима и  6 часов для эконом режима. Он имеет три режима освещения: белый свет 500 люмен, промежуточный свет малой мощности и прерывистая сигнальная вспышка. Поставляется в мягком футляре из АБС-пластика, с зарядным устройством на 230 В и перезаряжаемой литий-ионной батареей.</t>
  </si>
  <si>
    <t>Шам: қайта зарядталатын жарылыстан қорғалған жарық диоды, максималды жарық (лм) 500 люмен. Жарықтандыру диапазоны 150 м. 18650 литий-ионды батареямен максималды қуат 10 Вт. Ұзақтығы қалыпты режим үшін 3 сағат және үнемдеу режимі үшін 6 сағат.. Оның үш жарықтандыру режимі бар: 500 люмен ақ жарық, төмен қуатты аралық шам және үзік-үзік ескерту жарқылы. 230 В зарядтағышпен және қайта зарядталатын литий-ионды батареямен AБС жұмсақ қорапшасында жеткізіледі.</t>
  </si>
  <si>
    <t>142</t>
  </si>
  <si>
    <t>142 Электротовары</t>
  </si>
  <si>
    <r>
      <rPr>
        <b/>
        <sz val="9"/>
        <color rgb="FF0070C0"/>
        <rFont val="Times New Roman"/>
        <family val="1"/>
        <charset val="204"/>
      </rPr>
      <t xml:space="preserve">ПЗ жолының № </t>
    </r>
    <r>
      <rPr>
        <b/>
        <sz val="9"/>
        <rFont val="Times New Roman"/>
        <family val="1"/>
        <charset val="204"/>
      </rPr>
      <t>/ 
№ строки ПЗ</t>
    </r>
  </si>
  <si>
    <r>
      <rPr>
        <b/>
        <sz val="9"/>
        <color rgb="FF0070C0"/>
        <rFont val="Times New Roman"/>
        <family val="1"/>
        <charset val="204"/>
      </rPr>
      <t>Тауардың коды (Берушінің)</t>
    </r>
    <r>
      <rPr>
        <b/>
        <sz val="9"/>
        <rFont val="Times New Roman"/>
        <family val="1"/>
        <charset val="204"/>
      </rPr>
      <t xml:space="preserve"> / Код товара (Заказчика)</t>
    </r>
  </si>
  <si>
    <r>
      <rPr>
        <b/>
        <sz val="9"/>
        <color rgb="FF0070C0"/>
        <rFont val="Times New Roman"/>
        <family val="1"/>
        <charset val="204"/>
      </rPr>
      <t>Тауарлар тобының №</t>
    </r>
    <r>
      <rPr>
        <b/>
        <sz val="9"/>
        <rFont val="Times New Roman"/>
        <family val="1"/>
        <charset val="204"/>
      </rPr>
      <t xml:space="preserve"> / № группы товаров</t>
    </r>
  </si>
  <si>
    <r>
      <rPr>
        <b/>
        <sz val="9"/>
        <color rgb="FF0070C0"/>
        <rFont val="Times New Roman"/>
        <family val="1"/>
        <charset val="204"/>
      </rPr>
      <t>Тауарлар тобының, оның ішінде тауардың атауы</t>
    </r>
    <r>
      <rPr>
        <b/>
        <sz val="9"/>
        <rFont val="Times New Roman"/>
        <family val="1"/>
        <charset val="204"/>
      </rPr>
      <t xml:space="preserve"> / 
Наименование группы товаров, 
в том числе товара по SAP
</t>
    </r>
  </si>
  <si>
    <r>
      <rPr>
        <b/>
        <sz val="9"/>
        <color rgb="FF0070C0"/>
        <rFont val="Times New Roman"/>
        <family val="1"/>
        <charset val="204"/>
      </rPr>
      <t>Саны, көлемі</t>
    </r>
    <r>
      <rPr>
        <b/>
        <sz val="9"/>
        <rFont val="Times New Roman"/>
        <family val="1"/>
        <charset val="204"/>
      </rPr>
      <t xml:space="preserve"> / Кол-во, объем</t>
    </r>
  </si>
  <si>
    <r>
      <rPr>
        <b/>
        <sz val="9"/>
        <color rgb="FF0070C0"/>
        <rFont val="Times New Roman"/>
        <family val="1"/>
        <charset val="204"/>
      </rPr>
      <t>Бірлік үшін баға, теңге ҚҚС-сыз</t>
    </r>
    <r>
      <rPr>
        <b/>
        <sz val="9"/>
        <rFont val="Times New Roman"/>
        <family val="1"/>
        <charset val="204"/>
      </rPr>
      <t xml:space="preserve"> / Цена за ед., тенге без НДС</t>
    </r>
  </si>
  <si>
    <r>
      <rPr>
        <b/>
        <sz val="9"/>
        <color theme="4" tint="-0.249977111117893"/>
        <rFont val="Times New Roman"/>
        <family val="1"/>
        <charset val="204"/>
      </rPr>
      <t xml:space="preserve">Жеткізу орны </t>
    </r>
    <r>
      <rPr>
        <b/>
        <sz val="9"/>
        <rFont val="Times New Roman"/>
        <family val="1"/>
        <charset val="204"/>
      </rPr>
      <t>/ Место поставки</t>
    </r>
  </si>
  <si>
    <r>
      <rPr>
        <b/>
        <sz val="9"/>
        <color theme="4" tint="-0.249977111117893"/>
        <rFont val="Times New Roman"/>
        <family val="1"/>
        <charset val="204"/>
      </rPr>
      <t>Жеткізу мерзімі</t>
    </r>
    <r>
      <rPr>
        <b/>
        <sz val="9"/>
        <rFont val="Times New Roman"/>
        <family val="1"/>
        <charset val="204"/>
      </rPr>
      <t xml:space="preserve"> / Срок поставки</t>
    </r>
  </si>
  <si>
    <r>
      <rPr>
        <b/>
        <sz val="9"/>
        <color theme="4" tint="-0.249977111117893"/>
        <rFont val="Times New Roman"/>
        <family val="1"/>
        <charset val="204"/>
      </rPr>
      <t>Ескерту</t>
    </r>
    <r>
      <rPr>
        <b/>
        <sz val="9"/>
        <rFont val="Times New Roman"/>
        <family val="1"/>
        <charset val="204"/>
      </rPr>
      <t xml:space="preserve"> / Примечание</t>
    </r>
  </si>
  <si>
    <r>
      <rPr>
        <b/>
        <sz val="9"/>
        <color rgb="FF0070C0"/>
        <rFont val="Times New Roman"/>
        <family val="1"/>
        <charset val="204"/>
      </rPr>
      <t xml:space="preserve">Өлшем бірлігі
</t>
    </r>
    <r>
      <rPr>
        <b/>
        <sz val="9"/>
        <rFont val="Times New Roman"/>
        <family val="1"/>
        <charset val="204"/>
      </rPr>
      <t xml:space="preserve"> / Ед. изм.</t>
    </r>
  </si>
  <si>
    <r>
      <rPr>
        <b/>
        <sz val="9"/>
        <color rgb="FF0070C0"/>
        <rFont val="Times New Roman"/>
        <family val="1"/>
        <charset val="204"/>
      </rPr>
      <t>ҚҚС-сыз теңге сатып алу үшін бөлінген сома</t>
    </r>
    <r>
      <rPr>
        <b/>
        <sz val="9"/>
        <rFont val="Times New Roman"/>
        <family val="1"/>
        <charset val="204"/>
      </rPr>
      <t xml:space="preserve"> / 
Сумма, выделенная для закупки тенге без учета НДС</t>
    </r>
  </si>
  <si>
    <t>1 Қосымшасы</t>
  </si>
  <si>
    <t>Приложение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</si>
</sst>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 _р_._-;\-* #,##0.00\ _р_._-;_-* &quot;-&quot;??\ _р_._-;_-@_-"/>
    <numFmt numFmtId="166" formatCode="_-* #,##0.00&quot;р.&quot;_-;\-* #,##0.00&quot;р.&quot;_-;_-* &quot;-&quot;??&quot;р.&quot;_-;_-@_-"/>
    <numFmt numFmtId="167" formatCode="_-* #,##0.00_р_._-;\-* #,##0.00_р_._-;_-* &quot;-&quot;??_р_._-;_-@_-"/>
  </numFmts>
  <fonts count="23"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name val="Times New Roman"/>
      <family val="1"/>
      <charset val="204"/>
    </font>
    <font>
      <sz val="12"/>
      <name val="Times New Roman"/>
      <family val="1"/>
      <charset val="204"/>
    </font>
    <font>
      <sz val="10"/>
      <name val="Arial"/>
      <family val="2"/>
      <charset val="204"/>
    </font>
    <font>
      <sz val="10"/>
      <name val="Helv"/>
    </font>
    <font>
      <sz val="10"/>
      <name val="Helv"/>
      <family val="2"/>
    </font>
    <font>
      <sz val="12"/>
      <color theme="1"/>
      <name val="Times New Roman"/>
      <family val="1"/>
      <charset val="204"/>
    </font>
    <font>
      <b/>
      <sz val="12"/>
      <color theme="1"/>
      <name val="Times New Roman"/>
      <family val="1"/>
      <charset val="204"/>
    </font>
    <font>
      <sz val="10"/>
      <name val="Arial Cyr"/>
      <family val="2"/>
      <charset val="204"/>
    </font>
    <font>
      <sz val="11"/>
      <color theme="1"/>
      <name val="Calibri"/>
      <family val="2"/>
      <scheme val="minor"/>
    </font>
    <font>
      <b/>
      <i/>
      <sz val="12"/>
      <name val="Times New Roman"/>
      <family val="1"/>
      <charset val="204"/>
    </font>
    <font>
      <sz val="10"/>
      <name val="Arial Cyr"/>
      <charset val="204"/>
    </font>
    <font>
      <b/>
      <sz val="12"/>
      <color rgb="FF0070C0"/>
      <name val="Times New Roman"/>
      <family val="1"/>
      <charset val="204"/>
    </font>
    <font>
      <b/>
      <i/>
      <sz val="12"/>
      <color rgb="FF0070C0"/>
      <name val="Times New Roman"/>
      <family val="1"/>
      <charset val="204"/>
    </font>
    <font>
      <b/>
      <sz val="9"/>
      <color theme="1"/>
      <name val="Times New Roman"/>
      <family val="1"/>
      <charset val="204"/>
    </font>
    <font>
      <b/>
      <sz val="9"/>
      <name val="Times New Roman"/>
      <family val="1"/>
      <charset val="204"/>
    </font>
    <font>
      <b/>
      <sz val="9"/>
      <color rgb="FF0070C0"/>
      <name val="Times New Roman"/>
      <family val="1"/>
      <charset val="204"/>
    </font>
    <font>
      <b/>
      <sz val="9"/>
      <color theme="4" tint="-0.249977111117893"/>
      <name val="Times New Roman"/>
      <family val="1"/>
      <charset val="204"/>
    </font>
    <font>
      <sz val="9"/>
      <color theme="1"/>
      <name val="Times New Roman"/>
      <family val="1"/>
      <charset val="204"/>
    </font>
    <font>
      <sz val="1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5">
    <xf numFmtId="0" fontId="0" fillId="0" borderId="0"/>
    <xf numFmtId="167" fontId="1"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5" fillId="0" borderId="0"/>
    <xf numFmtId="0" fontId="5" fillId="0" borderId="0"/>
    <xf numFmtId="0" fontId="1" fillId="0" borderId="0"/>
    <xf numFmtId="0" fontId="5" fillId="0" borderId="0"/>
    <xf numFmtId="0" fontId="7" fillId="0" borderId="0"/>
    <xf numFmtId="0" fontId="6" fillId="0" borderId="0"/>
    <xf numFmtId="0" fontId="2" fillId="0" borderId="0"/>
    <xf numFmtId="0" fontId="2" fillId="0" borderId="0"/>
    <xf numFmtId="164" fontId="5" fillId="0" borderId="0" applyFont="0" applyFill="0" applyBorder="0" applyAlignment="0" applyProtection="0"/>
    <xf numFmtId="0" fontId="5" fillId="0" borderId="0"/>
    <xf numFmtId="167" fontId="2" fillId="0" borderId="0" applyFont="0" applyFill="0" applyBorder="0" applyAlignment="0" applyProtection="0"/>
    <xf numFmtId="0" fontId="10" fillId="0" borderId="0"/>
    <xf numFmtId="0" fontId="5" fillId="0" borderId="0"/>
    <xf numFmtId="164" fontId="5" fillId="0" borderId="0" applyFont="0" applyFill="0" applyBorder="0" applyAlignment="0" applyProtection="0"/>
    <xf numFmtId="0" fontId="5" fillId="0" borderId="0"/>
    <xf numFmtId="0" fontId="11" fillId="0" borderId="0"/>
    <xf numFmtId="0" fontId="10" fillId="0" borderId="0"/>
    <xf numFmtId="0" fontId="1" fillId="0" borderId="0"/>
    <xf numFmtId="0" fontId="1" fillId="0" borderId="0"/>
    <xf numFmtId="0" fontId="5" fillId="0" borderId="0"/>
    <xf numFmtId="167"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xf numFmtId="0" fontId="1" fillId="0" borderId="0"/>
  </cellStyleXfs>
  <cellXfs count="62">
    <xf numFmtId="0" fontId="0" fillId="0" borderId="0" xfId="0"/>
    <xf numFmtId="0" fontId="8" fillId="0" borderId="0" xfId="0" applyFont="1" applyAlignment="1">
      <alignment horizontal="center" vertical="center"/>
    </xf>
    <xf numFmtId="0" fontId="8" fillId="0" borderId="0" xfId="0" applyFont="1" applyAlignment="1">
      <alignment vertical="center"/>
    </xf>
    <xf numFmtId="4" fontId="3" fillId="0" borderId="0" xfId="0" applyNumberFormat="1" applyFont="1" applyBorder="1" applyAlignment="1" applyProtection="1">
      <alignment horizontal="right" vertical="center" wrapText="1"/>
      <protection hidden="1"/>
    </xf>
    <xf numFmtId="4" fontId="8" fillId="0" borderId="0" xfId="0" applyNumberFormat="1" applyFont="1" applyAlignment="1">
      <alignment horizontal="right" vertical="center"/>
    </xf>
    <xf numFmtId="0" fontId="12" fillId="0" borderId="0" xfId="0" applyFont="1" applyBorder="1" applyAlignment="1" applyProtection="1">
      <alignment horizontal="right" vertical="center"/>
      <protection hidden="1"/>
    </xf>
    <xf numFmtId="4" fontId="3" fillId="0" borderId="0" xfId="0" applyNumberFormat="1" applyFont="1" applyBorder="1" applyAlignment="1" applyProtection="1">
      <alignment vertical="center" wrapText="1"/>
      <protection hidden="1"/>
    </xf>
    <xf numFmtId="4" fontId="3" fillId="0" borderId="0" xfId="0" applyNumberFormat="1" applyFont="1" applyBorder="1" applyAlignment="1" applyProtection="1">
      <alignment horizontal="right" vertical="center" wrapText="1"/>
    </xf>
    <xf numFmtId="0" fontId="15" fillId="0" borderId="0" xfId="0" applyFont="1" applyBorder="1" applyAlignment="1" applyProtection="1">
      <alignment horizontal="right" vertical="center"/>
      <protection hidden="1"/>
    </xf>
    <xf numFmtId="0" fontId="3" fillId="0" borderId="0" xfId="0" applyFont="1" applyBorder="1" applyAlignment="1" applyProtection="1">
      <alignment horizontal="center" vertical="center" wrapText="1"/>
    </xf>
    <xf numFmtId="0" fontId="8" fillId="0" borderId="0" xfId="0" applyFont="1" applyBorder="1" applyAlignment="1">
      <alignment horizontal="left" vertical="center"/>
    </xf>
    <xf numFmtId="49" fontId="3" fillId="0" borderId="0" xfId="0" applyNumberFormat="1" applyFont="1" applyBorder="1" applyAlignment="1" applyProtection="1">
      <alignment horizontal="right" vertical="center" wrapText="1"/>
      <protection hidden="1"/>
    </xf>
    <xf numFmtId="49" fontId="3" fillId="0" borderId="0" xfId="0" applyNumberFormat="1" applyFont="1" applyBorder="1" applyAlignment="1" applyProtection="1">
      <alignment horizontal="right" vertical="center" wrapText="1"/>
    </xf>
    <xf numFmtId="49" fontId="8" fillId="0" borderId="0" xfId="0" applyNumberFormat="1" applyFont="1" applyAlignment="1">
      <alignment horizontal="right" vertical="center"/>
    </xf>
    <xf numFmtId="0" fontId="8" fillId="0" borderId="0" xfId="0" applyFont="1" applyBorder="1" applyAlignment="1">
      <alignment horizontal="left" vertical="center"/>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 fontId="4" fillId="0"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167" fontId="4" fillId="3" borderId="0" xfId="1" applyFont="1" applyFill="1" applyBorder="1" applyAlignment="1">
      <alignment horizontal="center" vertical="center" wrapText="1"/>
    </xf>
    <xf numFmtId="4" fontId="8" fillId="0" borderId="0" xfId="0" applyNumberFormat="1" applyFont="1" applyFill="1" applyBorder="1" applyAlignment="1">
      <alignment vertical="center" wrapText="1"/>
    </xf>
    <xf numFmtId="4" fontId="4" fillId="0" borderId="0" xfId="0" applyNumberFormat="1" applyFont="1" applyFill="1" applyBorder="1" applyAlignment="1">
      <alignment vertical="center" wrapText="1"/>
    </xf>
    <xf numFmtId="0" fontId="8" fillId="0" borderId="0" xfId="0" applyFont="1" applyFill="1" applyBorder="1" applyAlignment="1">
      <alignment horizontal="center" vertical="center"/>
    </xf>
    <xf numFmtId="0" fontId="15"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4" fontId="3" fillId="0" borderId="0" xfId="0" applyNumberFormat="1" applyFont="1" applyBorder="1" applyAlignment="1" applyProtection="1">
      <alignment horizontal="center" vertical="center" wrapText="1"/>
      <protection hidden="1"/>
    </xf>
    <xf numFmtId="4" fontId="3" fillId="0" borderId="0" xfId="0" applyNumberFormat="1" applyFont="1" applyBorder="1" applyAlignment="1" applyProtection="1">
      <alignment horizontal="center" vertical="center" wrapText="1"/>
    </xf>
    <xf numFmtId="4" fontId="8" fillId="0" borderId="0" xfId="0" applyNumberFormat="1" applyFont="1" applyFill="1" applyBorder="1" applyAlignment="1">
      <alignment horizontal="center" vertical="center" wrapText="1"/>
    </xf>
    <xf numFmtId="4" fontId="8" fillId="0" borderId="0" xfId="0" applyNumberFormat="1" applyFont="1" applyAlignment="1">
      <alignment horizontal="center" vertical="center"/>
    </xf>
    <xf numFmtId="0" fontId="3" fillId="0" borderId="0" xfId="0" applyFont="1" applyBorder="1" applyAlignment="1" applyProtection="1">
      <alignment horizontal="center" vertical="center" wrapText="1"/>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right" vertical="center"/>
    </xf>
    <xf numFmtId="0" fontId="16" fillId="0" borderId="1" xfId="0" applyFont="1" applyBorder="1" applyAlignment="1">
      <alignment horizontal="center" vertical="center"/>
    </xf>
    <xf numFmtId="0" fontId="17" fillId="0" borderId="1" xfId="0" applyFont="1" applyBorder="1" applyAlignment="1" applyProtection="1">
      <alignment horizontal="center" vertical="center" wrapText="1"/>
    </xf>
    <xf numFmtId="49" fontId="17" fillId="0" borderId="1" xfId="0" applyNumberFormat="1" applyFont="1" applyBorder="1" applyAlignment="1" applyProtection="1">
      <alignment horizontal="center" vertical="center" wrapText="1"/>
    </xf>
    <xf numFmtId="4" fontId="17" fillId="0" borderId="1" xfId="0" applyNumberFormat="1" applyFont="1" applyBorder="1" applyAlignment="1" applyProtection="1">
      <alignment horizontal="center" vertical="center" wrapText="1"/>
    </xf>
    <xf numFmtId="0" fontId="20" fillId="0" borderId="0" xfId="0" applyFont="1" applyAlignment="1">
      <alignment vertical="center"/>
    </xf>
    <xf numFmtId="0" fontId="17" fillId="2" borderId="1" xfId="0" applyFont="1" applyFill="1" applyBorder="1" applyAlignment="1" applyProtection="1">
      <alignment horizontal="center" vertical="center" wrapText="1"/>
    </xf>
    <xf numFmtId="49" fontId="17" fillId="2" borderId="1" xfId="0" applyNumberFormat="1" applyFont="1" applyFill="1" applyBorder="1" applyAlignment="1">
      <alignment horizontal="center" vertical="center" wrapText="1"/>
    </xf>
    <xf numFmtId="4" fontId="17" fillId="2" borderId="1" xfId="0" applyNumberFormat="1" applyFont="1" applyFill="1" applyBorder="1" applyAlignment="1" applyProtection="1">
      <alignment horizontal="right" vertical="center" wrapText="1"/>
    </xf>
    <xf numFmtId="4" fontId="17" fillId="2" borderId="1" xfId="0" applyNumberFormat="1" applyFont="1" applyFill="1" applyBorder="1" applyAlignment="1" applyProtection="1">
      <alignment horizontal="center" vertical="center" wrapText="1"/>
    </xf>
    <xf numFmtId="0" fontId="20" fillId="2" borderId="1" xfId="0" applyFont="1" applyFill="1" applyBorder="1" applyAlignment="1">
      <alignment vertical="center"/>
    </xf>
    <xf numFmtId="0" fontId="21" fillId="0" borderId="1"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4" fontId="21" fillId="0" borderId="1" xfId="0" applyNumberFormat="1" applyFont="1" applyFill="1" applyBorder="1" applyAlignment="1">
      <alignment horizontal="center" vertical="center" wrapText="1"/>
    </xf>
    <xf numFmtId="167" fontId="21" fillId="3" borderId="1" xfId="1" applyFont="1" applyFill="1" applyBorder="1" applyAlignment="1">
      <alignment vertical="center" wrapText="1"/>
    </xf>
    <xf numFmtId="4"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vertical="center" wrapText="1"/>
    </xf>
    <xf numFmtId="4" fontId="21" fillId="0" borderId="1" xfId="0" applyNumberFormat="1" applyFont="1" applyFill="1" applyBorder="1" applyAlignment="1">
      <alignment vertical="center" wrapText="1"/>
    </xf>
    <xf numFmtId="0" fontId="22" fillId="0" borderId="1" xfId="0" applyFont="1" applyFill="1" applyBorder="1" applyAlignment="1">
      <alignment horizontal="center" vertical="center"/>
    </xf>
    <xf numFmtId="0" fontId="22" fillId="0" borderId="0" xfId="0" applyFont="1" applyAlignment="1">
      <alignment vertical="center"/>
    </xf>
    <xf numFmtId="49" fontId="21" fillId="0" borderId="1" xfId="0" applyNumberFormat="1" applyFont="1" applyFill="1" applyBorder="1" applyAlignment="1">
      <alignment horizontal="left" vertical="center" wrapText="1"/>
    </xf>
    <xf numFmtId="0" fontId="22" fillId="0" borderId="0" xfId="0" applyFont="1" applyFill="1" applyAlignment="1">
      <alignment vertical="center"/>
    </xf>
    <xf numFmtId="49" fontId="21" fillId="0" borderId="1" xfId="0" applyNumberFormat="1" applyFont="1" applyFill="1" applyBorder="1" applyAlignment="1">
      <alignment horizontal="center" vertical="center" wrapText="1"/>
    </xf>
    <xf numFmtId="4" fontId="21" fillId="3" borderId="1" xfId="0" applyNumberFormat="1" applyFont="1" applyFill="1" applyBorder="1" applyAlignment="1">
      <alignment horizontal="center" vertical="center" wrapText="1"/>
    </xf>
  </cellXfs>
  <cellStyles count="35">
    <cellStyle name="Comma 10 2" xfId="2"/>
    <cellStyle name="Comma 10 2 2" xfId="29"/>
    <cellStyle name="Comma 10 2 2 3" xfId="21"/>
    <cellStyle name="Comma 10 2 2 3 2" xfId="32"/>
    <cellStyle name="Comma 2 6 2 2 2" xfId="3"/>
    <cellStyle name="Comma 4 2" xfId="4"/>
    <cellStyle name="Comma 4 2 2" xfId="30"/>
    <cellStyle name="Comma 8" xfId="5"/>
    <cellStyle name="Comma 8 10" xfId="18"/>
    <cellStyle name="Comma 8 4 2" xfId="6"/>
    <cellStyle name="Currency 2" xfId="7"/>
    <cellStyle name="Normal 11 2" xfId="8"/>
    <cellStyle name="Normal 2 10" xfId="9"/>
    <cellStyle name="Normal 24 2 2 2" xfId="22"/>
    <cellStyle name="Normal 39" xfId="10"/>
    <cellStyle name="Normal 4" xfId="11"/>
    <cellStyle name="Normal 45 2" xfId="23"/>
    <cellStyle name="Style 1" xfId="12"/>
    <cellStyle name="Style 1 2" xfId="13"/>
    <cellStyle name="Обычный" xfId="0" builtinId="0"/>
    <cellStyle name="Обычный 13" xfId="34"/>
    <cellStyle name="Обычный 2" xfId="14"/>
    <cellStyle name="Обычный 2 10" xfId="19"/>
    <cellStyle name="Обычный 2 10 2" xfId="24"/>
    <cellStyle name="Обычный 2 13 2" xfId="33"/>
    <cellStyle name="Обычный 2 3" xfId="15"/>
    <cellStyle name="Обычный 29 3" xfId="25"/>
    <cellStyle name="Обычный 3" xfId="26"/>
    <cellStyle name="Обычный 6" xfId="17"/>
    <cellStyle name="Обычный 6 2" xfId="20"/>
    <cellStyle name="Обычный 6 2 2" xfId="27"/>
    <cellStyle name="Финансовый" xfId="1" builtinId="3"/>
    <cellStyle name="Финансовый 2" xfId="16"/>
    <cellStyle name="Финансовый 2 2" xfId="31"/>
    <cellStyle name="Финансовый 2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zoomScale="85" zoomScaleNormal="85" zoomScaleSheetLayoutView="90" workbookViewId="0">
      <selection activeCell="F9" sqref="F9"/>
    </sheetView>
  </sheetViews>
  <sheetFormatPr defaultColWidth="9.140625" defaultRowHeight="15.75" x14ac:dyDescent="0.25"/>
  <cols>
    <col min="1" max="1" width="5.85546875" style="1" customWidth="1"/>
    <col min="2" max="2" width="11.5703125" style="1" hidden="1" customWidth="1"/>
    <col min="3" max="3" width="13.5703125" style="1" customWidth="1"/>
    <col min="4" max="4" width="12.140625" style="1" hidden="1" customWidth="1"/>
    <col min="5" max="5" width="45.28515625" style="1" hidden="1" customWidth="1"/>
    <col min="6" max="6" width="53.42578125" style="1" customWidth="1"/>
    <col min="7" max="7" width="49.42578125" style="1" customWidth="1"/>
    <col min="8" max="8" width="11.7109375" style="2" customWidth="1"/>
    <col min="9" max="9" width="9.85546875" style="13" customWidth="1"/>
    <col min="10" max="10" width="16.7109375" style="4" customWidth="1"/>
    <col min="11" max="11" width="17.7109375" style="31" customWidth="1"/>
    <col min="12" max="12" width="17.28515625" style="4" customWidth="1"/>
    <col min="13" max="13" width="15.28515625" style="4" customWidth="1"/>
    <col min="14" max="14" width="16" style="2" customWidth="1"/>
    <col min="15" max="15" width="16.5703125" style="2" customWidth="1"/>
    <col min="16" max="16" width="10.85546875" style="2" customWidth="1"/>
    <col min="17" max="17" width="11.85546875" style="2" customWidth="1"/>
    <col min="18" max="18" width="9.140625" style="2"/>
    <col min="19" max="19" width="14.85546875" style="2" customWidth="1"/>
    <col min="20" max="16384" width="9.140625" style="2"/>
  </cols>
  <sheetData>
    <row r="1" spans="1:14" x14ac:dyDescent="0.25">
      <c r="D1" s="3"/>
      <c r="E1" s="3"/>
      <c r="F1" s="3"/>
      <c r="G1" s="3"/>
      <c r="I1" s="11"/>
      <c r="K1" s="26" t="s">
        <v>49</v>
      </c>
      <c r="L1" s="8"/>
      <c r="M1" s="8"/>
    </row>
    <row r="2" spans="1:14" x14ac:dyDescent="0.25">
      <c r="D2" s="3"/>
      <c r="E2" s="3"/>
      <c r="F2" s="3"/>
      <c r="G2" s="3"/>
      <c r="I2" s="11"/>
      <c r="K2" s="27" t="s">
        <v>50</v>
      </c>
      <c r="L2" s="5"/>
      <c r="M2" s="5"/>
    </row>
    <row r="3" spans="1:14" x14ac:dyDescent="0.25">
      <c r="H3" s="6"/>
      <c r="I3" s="11"/>
      <c r="J3" s="3"/>
      <c r="K3" s="28"/>
      <c r="L3" s="3"/>
      <c r="M3" s="3"/>
    </row>
    <row r="4" spans="1:14" x14ac:dyDescent="0.25">
      <c r="A4" s="32" t="s">
        <v>1</v>
      </c>
      <c r="B4" s="32"/>
      <c r="C4" s="32"/>
      <c r="D4" s="32"/>
      <c r="E4" s="32"/>
      <c r="F4" s="32"/>
      <c r="G4" s="32"/>
      <c r="H4" s="32"/>
      <c r="I4" s="32"/>
      <c r="J4" s="32"/>
      <c r="K4" s="32"/>
      <c r="L4" s="9"/>
      <c r="M4" s="9"/>
    </row>
    <row r="5" spans="1:14" x14ac:dyDescent="0.25">
      <c r="D5" s="2"/>
      <c r="E5" s="2"/>
      <c r="F5" s="2"/>
      <c r="G5" s="2"/>
      <c r="I5" s="12"/>
      <c r="J5" s="7"/>
      <c r="K5" s="29"/>
      <c r="L5" s="7"/>
      <c r="M5" s="7"/>
    </row>
    <row r="6" spans="1:14" s="40" customFormat="1" ht="82.5" customHeight="1" x14ac:dyDescent="0.25">
      <c r="A6" s="36" t="s">
        <v>0</v>
      </c>
      <c r="B6" s="37" t="s">
        <v>38</v>
      </c>
      <c r="C6" s="37" t="s">
        <v>39</v>
      </c>
      <c r="D6" s="37" t="s">
        <v>40</v>
      </c>
      <c r="E6" s="37" t="s">
        <v>41</v>
      </c>
      <c r="F6" s="37" t="s">
        <v>6</v>
      </c>
      <c r="G6" s="37" t="s">
        <v>5</v>
      </c>
      <c r="H6" s="37" t="s">
        <v>47</v>
      </c>
      <c r="I6" s="38" t="s">
        <v>42</v>
      </c>
      <c r="J6" s="39" t="s">
        <v>43</v>
      </c>
      <c r="K6" s="39" t="s">
        <v>48</v>
      </c>
      <c r="L6" s="39" t="s">
        <v>44</v>
      </c>
      <c r="M6" s="39" t="s">
        <v>45</v>
      </c>
      <c r="N6" s="39" t="s">
        <v>46</v>
      </c>
    </row>
    <row r="7" spans="1:14" s="40" customFormat="1" ht="12" x14ac:dyDescent="0.25">
      <c r="A7" s="41"/>
      <c r="B7" s="41"/>
      <c r="C7" s="41"/>
      <c r="D7" s="42" t="s">
        <v>36</v>
      </c>
      <c r="E7" s="42" t="s">
        <v>27</v>
      </c>
      <c r="F7" s="42" t="s">
        <v>37</v>
      </c>
      <c r="G7" s="42"/>
      <c r="H7" s="41"/>
      <c r="I7" s="44">
        <f>SUM(I8:I13)</f>
        <v>46</v>
      </c>
      <c r="J7" s="43"/>
      <c r="K7" s="44">
        <f>SUM(K8:K13)</f>
        <v>364305</v>
      </c>
      <c r="L7" s="43"/>
      <c r="M7" s="43"/>
      <c r="N7" s="45"/>
    </row>
    <row r="8" spans="1:14" s="57" customFormat="1" ht="76.5" x14ac:dyDescent="0.25">
      <c r="A8" s="46">
        <v>1</v>
      </c>
      <c r="B8" s="47"/>
      <c r="C8" s="46" t="s">
        <v>13</v>
      </c>
      <c r="D8" s="48"/>
      <c r="E8" s="49" t="s">
        <v>24</v>
      </c>
      <c r="F8" s="49" t="s">
        <v>20</v>
      </c>
      <c r="G8" s="50" t="s">
        <v>21</v>
      </c>
      <c r="H8" s="51" t="s">
        <v>10</v>
      </c>
      <c r="I8" s="61">
        <v>10</v>
      </c>
      <c r="J8" s="52">
        <v>1040</v>
      </c>
      <c r="K8" s="53">
        <f>J8*I8</f>
        <v>10400</v>
      </c>
      <c r="L8" s="54" t="s">
        <v>4</v>
      </c>
      <c r="M8" s="55" t="s">
        <v>9</v>
      </c>
      <c r="N8" s="56"/>
    </row>
    <row r="9" spans="1:14" s="57" customFormat="1" ht="89.25" x14ac:dyDescent="0.25">
      <c r="A9" s="46">
        <v>2</v>
      </c>
      <c r="B9" s="47"/>
      <c r="C9" s="46" t="s">
        <v>14</v>
      </c>
      <c r="D9" s="48"/>
      <c r="E9" s="49" t="s">
        <v>25</v>
      </c>
      <c r="F9" s="49" t="s">
        <v>17</v>
      </c>
      <c r="G9" s="50" t="s">
        <v>33</v>
      </c>
      <c r="H9" s="51" t="s">
        <v>10</v>
      </c>
      <c r="I9" s="61">
        <v>10</v>
      </c>
      <c r="J9" s="52">
        <v>1585</v>
      </c>
      <c r="K9" s="53">
        <f t="shared" ref="K9:K13" si="0">J9*I9</f>
        <v>15850</v>
      </c>
      <c r="L9" s="54" t="s">
        <v>4</v>
      </c>
      <c r="M9" s="55" t="s">
        <v>9</v>
      </c>
      <c r="N9" s="56"/>
    </row>
    <row r="10" spans="1:14" s="57" customFormat="1" ht="133.5" customHeight="1" x14ac:dyDescent="0.25">
      <c r="A10" s="46">
        <v>3</v>
      </c>
      <c r="B10" s="47"/>
      <c r="C10" s="46" t="s">
        <v>12</v>
      </c>
      <c r="D10" s="48"/>
      <c r="E10" s="49" t="s">
        <v>22</v>
      </c>
      <c r="F10" s="49" t="s">
        <v>31</v>
      </c>
      <c r="G10" s="58" t="s">
        <v>32</v>
      </c>
      <c r="H10" s="51" t="s">
        <v>10</v>
      </c>
      <c r="I10" s="61">
        <v>1</v>
      </c>
      <c r="J10" s="52">
        <v>19655</v>
      </c>
      <c r="K10" s="53">
        <f t="shared" si="0"/>
        <v>19655</v>
      </c>
      <c r="L10" s="54" t="s">
        <v>4</v>
      </c>
      <c r="M10" s="55" t="s">
        <v>9</v>
      </c>
      <c r="N10" s="56"/>
    </row>
    <row r="11" spans="1:14" s="59" customFormat="1" ht="84.75" customHeight="1" x14ac:dyDescent="0.25">
      <c r="A11" s="46">
        <v>4</v>
      </c>
      <c r="B11" s="47"/>
      <c r="C11" s="46" t="s">
        <v>11</v>
      </c>
      <c r="D11" s="48"/>
      <c r="E11" s="49" t="s">
        <v>23</v>
      </c>
      <c r="F11" s="49" t="s">
        <v>18</v>
      </c>
      <c r="G11" s="50" t="s">
        <v>19</v>
      </c>
      <c r="H11" s="51" t="s">
        <v>10</v>
      </c>
      <c r="I11" s="61">
        <v>3</v>
      </c>
      <c r="J11" s="52">
        <v>52000</v>
      </c>
      <c r="K11" s="53">
        <f t="shared" si="0"/>
        <v>156000</v>
      </c>
      <c r="L11" s="54" t="s">
        <v>4</v>
      </c>
      <c r="M11" s="55" t="s">
        <v>9</v>
      </c>
      <c r="N11" s="56"/>
    </row>
    <row r="12" spans="1:14" s="57" customFormat="1" ht="69.75" customHeight="1" x14ac:dyDescent="0.25">
      <c r="A12" s="46">
        <v>5</v>
      </c>
      <c r="B12" s="47"/>
      <c r="C12" s="60" t="s">
        <v>15</v>
      </c>
      <c r="D12" s="48"/>
      <c r="E12" s="49" t="s">
        <v>28</v>
      </c>
      <c r="F12" s="50" t="s">
        <v>29</v>
      </c>
      <c r="G12" s="50" t="s">
        <v>30</v>
      </c>
      <c r="H12" s="51" t="s">
        <v>10</v>
      </c>
      <c r="I12" s="61">
        <v>10</v>
      </c>
      <c r="J12" s="52">
        <v>460</v>
      </c>
      <c r="K12" s="53">
        <f t="shared" si="0"/>
        <v>4600</v>
      </c>
      <c r="L12" s="54" t="s">
        <v>4</v>
      </c>
      <c r="M12" s="55" t="s">
        <v>9</v>
      </c>
      <c r="N12" s="56"/>
    </row>
    <row r="13" spans="1:14" s="57" customFormat="1" ht="134.25" customHeight="1" x14ac:dyDescent="0.25">
      <c r="A13" s="46">
        <v>6</v>
      </c>
      <c r="B13" s="47"/>
      <c r="C13" s="46" t="s">
        <v>16</v>
      </c>
      <c r="D13" s="48"/>
      <c r="E13" s="49" t="s">
        <v>26</v>
      </c>
      <c r="F13" s="49" t="s">
        <v>34</v>
      </c>
      <c r="G13" s="58" t="s">
        <v>35</v>
      </c>
      <c r="H13" s="51" t="s">
        <v>10</v>
      </c>
      <c r="I13" s="61">
        <v>12</v>
      </c>
      <c r="J13" s="52">
        <v>13150</v>
      </c>
      <c r="K13" s="53">
        <f t="shared" si="0"/>
        <v>157800</v>
      </c>
      <c r="L13" s="54" t="s">
        <v>4</v>
      </c>
      <c r="M13" s="55" t="s">
        <v>9</v>
      </c>
      <c r="N13" s="56"/>
    </row>
    <row r="14" spans="1:14" x14ac:dyDescent="0.25">
      <c r="A14" s="15"/>
      <c r="B14" s="16"/>
      <c r="C14" s="15"/>
      <c r="D14" s="17"/>
      <c r="E14" s="18"/>
      <c r="F14" s="18"/>
      <c r="G14" s="19"/>
      <c r="H14" s="20"/>
      <c r="I14" s="21"/>
      <c r="J14" s="22"/>
      <c r="K14" s="30"/>
      <c r="L14" s="23"/>
      <c r="M14" s="24"/>
      <c r="N14" s="25"/>
    </row>
    <row r="15" spans="1:14" x14ac:dyDescent="0.25">
      <c r="A15" s="33" t="s">
        <v>2</v>
      </c>
      <c r="B15" s="33"/>
      <c r="C15" s="33"/>
      <c r="D15" s="34" t="s">
        <v>7</v>
      </c>
      <c r="E15" s="34"/>
      <c r="F15" s="14"/>
      <c r="G15" s="10"/>
    </row>
    <row r="16" spans="1:14" x14ac:dyDescent="0.25">
      <c r="A16" s="35" t="s">
        <v>3</v>
      </c>
      <c r="B16" s="35"/>
      <c r="C16" s="35"/>
      <c r="D16" s="34" t="s">
        <v>8</v>
      </c>
      <c r="E16" s="34"/>
      <c r="F16" s="14"/>
      <c r="G16" s="10"/>
    </row>
  </sheetData>
  <autoFilter ref="A6:K12"/>
  <mergeCells count="5">
    <mergeCell ref="A4:K4"/>
    <mergeCell ref="A15:C15"/>
    <mergeCell ref="D15:E15"/>
    <mergeCell ref="A16:C16"/>
    <mergeCell ref="D16:E16"/>
  </mergeCells>
  <pageMargins left="0.70866141732283472" right="0.70866141732283472" top="0.74803149606299213" bottom="0.74803149606299213" header="0.31496062992125984" footer="0.31496062992125984"/>
  <pageSetup paperSize="9" scale="34" orientation="portrait" r:id="rId1"/>
  <colBreaks count="1" manualBreakCount="1">
    <brk id="14" max="8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Toksanov Serikzhan</dc:creator>
  <cp:lastModifiedBy>Утегенов Арман Мажитович</cp:lastModifiedBy>
  <cp:lastPrinted>2023-09-14T03:45:25Z</cp:lastPrinted>
  <dcterms:created xsi:type="dcterms:W3CDTF">2015-06-26T11:11:25Z</dcterms:created>
  <dcterms:modified xsi:type="dcterms:W3CDTF">2023-09-14T03:46:24Z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