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БиПКРС\4 Материалы ДБиПКРС\"/>
    </mc:Choice>
  </mc:AlternateContent>
  <bookViews>
    <workbookView xWindow="0" yWindow="0" windowWidth="24000" windowHeight="9525" tabRatio="722"/>
  </bookViews>
  <sheets>
    <sheet name="Приложение 1" sheetId="5" r:id="rId1"/>
  </sheets>
  <externalReferences>
    <externalReference r:id="rId2"/>
  </externalReferences>
  <definedNames>
    <definedName name="_xlnm._FilterDatabase" localSheetId="0" hidden="1">'Приложение 1'!$A$7:$T$39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/>
</workbook>
</file>

<file path=xl/calcChain.xml><?xml version="1.0" encoding="utf-8"?>
<calcChain xmlns="http://schemas.openxmlformats.org/spreadsheetml/2006/main">
  <c r="L7" i="5" l="1"/>
  <c r="L9" i="5"/>
  <c r="L8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J7" i="5" l="1"/>
</calcChain>
</file>

<file path=xl/sharedStrings.xml><?xml version="1.0" encoding="utf-8"?>
<sst xmlns="http://schemas.openxmlformats.org/spreadsheetml/2006/main" count="293" uniqueCount="184">
  <si>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</si>
  <si>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</si>
  <si>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</si>
  <si>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</si>
  <si>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</si>
  <si>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</si>
  <si>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</si>
  <si>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 xml:space="preserve"> </t>
  </si>
  <si>
    <t>промышленная зона, БМТС АО Каражанбасмунай</t>
  </si>
  <si>
    <t xml:space="preserve"> Штука</t>
  </si>
  <si>
    <t>190-07334</t>
  </si>
  <si>
    <t>190-07337</t>
  </si>
  <si>
    <t>320-00472</t>
  </si>
  <si>
    <t>320-00907</t>
  </si>
  <si>
    <t>360-00683</t>
  </si>
  <si>
    <t>190-14360</t>
  </si>
  <si>
    <t>190-14358</t>
  </si>
  <si>
    <t>190-14359</t>
  </si>
  <si>
    <t>190-14357</t>
  </si>
  <si>
    <t>190-10491</t>
  </si>
  <si>
    <t>190-10533</t>
  </si>
  <si>
    <t>190-07810</t>
  </si>
  <si>
    <t>190-14369</t>
  </si>
  <si>
    <t>320-00908</t>
  </si>
  <si>
    <t>190-14348</t>
  </si>
  <si>
    <t>Наименование закупаемых товаров, работ и услуг (по коду ЕНС ТРУ)</t>
  </si>
  <si>
    <t xml:space="preserve">в течение 60 календарных дней </t>
  </si>
  <si>
    <t>Ось</t>
  </si>
  <si>
    <t>Вал многовенцевой шестерни: п/н 45032...~ Multi casing shaft gears: p/n 45032</t>
  </si>
  <si>
    <t>Вал промежуточного зубчатого колеса, п/н 45027...~Shaft: Idler Gear, 45027....</t>
  </si>
  <si>
    <t>Кольцо</t>
  </si>
  <si>
    <t>Кольцо пружинное</t>
  </si>
  <si>
    <t>Кольцо пружинное упорное плоское внутреннее А65мм ГОСТ 13943-86</t>
  </si>
  <si>
    <t>Кольцо стопорное (для вала) на спайдер Oil Country модель В. Артикул 65122.</t>
  </si>
  <si>
    <t>Ось спайдера 65136-01</t>
  </si>
  <si>
    <t>Ось спайдера 65136-03</t>
  </si>
  <si>
    <t>Ось спайдера СПГ50.000.110</t>
  </si>
  <si>
    <t>Ось спайдера СПГ75.000.136</t>
  </si>
  <si>
    <t>Ось. ГК.000.008.</t>
  </si>
  <si>
    <t>Палец</t>
  </si>
  <si>
    <t>Палец заслонки ГК.000.184</t>
  </si>
  <si>
    <t>Рукоятка</t>
  </si>
  <si>
    <t>Рукоятка п/н 45305, для гидравлического ключа марки Oil Country 45000-100…~Handle p/n 45305, to key hydraulic brand Oil Country 45000-100</t>
  </si>
  <si>
    <t>Рычаг</t>
  </si>
  <si>
    <t>Кожух защитный</t>
  </si>
  <si>
    <t>Устройство предохранительное  СПГ50.108.000</t>
  </si>
  <si>
    <t>Штифт конический</t>
  </si>
  <si>
    <t>Штифт конический СПГ50.105.003-02</t>
  </si>
  <si>
    <t>Штроп</t>
  </si>
  <si>
    <t>Штроп спайдера  СПГ50.103.000</t>
  </si>
  <si>
    <t xml:space="preserve">Вал </t>
  </si>
  <si>
    <t>Винт</t>
  </si>
  <si>
    <t xml:space="preserve">Техникалық сіпаттамасы  </t>
  </si>
  <si>
    <t xml:space="preserve">Көп білікті беріліс білігі сораптық-компрессорлық құбырға арналған Oil Country модель 45000 гидравликалық кілтіне арналған. Артикулы 45032.  </t>
  </si>
  <si>
    <t xml:space="preserve">Аралық тістегеріш білігі сораптық-компрессорлық құбырға арналған К-4502 гидравликалық кілтіне арналған. Артикулы 45027. ID коды 0101585.  </t>
  </si>
  <si>
    <t xml:space="preserve">Төлке бұрандалы сораптық-компрессорлық құбырға арналған К-4502 гидравликалық кілтіне арналған. Артикулы 45019. ID коды 0101093.  </t>
  </si>
  <si>
    <t xml:space="preserve">Сақина А65 МЕМСТ 13943-86.  </t>
  </si>
  <si>
    <t xml:space="preserve">Бөгеткіш сақина (білікке) спайдер Oil Country модель В арналған. Артикулы 65122.  </t>
  </si>
  <si>
    <t xml:space="preserve">СПГ-50 спайдеріне арналған өс. Артикулы 65136-01. Спайдердің зауыт-өндірушісі ЖШҚ "Уфагидромаш".  </t>
  </si>
  <si>
    <t xml:space="preserve">СПГ-50 спайдеріне арналған өс. Артикулы 65136-03. Спайдердің зауыт-өндірушісі ЖШҚ "Уфагидромаш".  </t>
  </si>
  <si>
    <t xml:space="preserve">СПГ-50 спайдеріне арналған өс. Артикулы СПГ50.000.110. Спайдердің зауыт-өндірушісі ЖШҚ "Уфагидромаш".  </t>
  </si>
  <si>
    <t xml:space="preserve">СПГ-50 спайдеріне арналған өс. Артикулы СПГ75.000.136. Спайдердің зауыт-өндірушісі ЖШҚ "Уфагидромаш".  </t>
  </si>
  <si>
    <t xml:space="preserve">Өс сораптық-компрессорлық құбырға арналған ГКШ-1600 гидравликалық кілтіне арналған. Артикулы ГК.000.008.  </t>
  </si>
  <si>
    <t xml:space="preserve">Жапқыштың сұққысы сораптық-компрессорлық құбырға арналған ГКШ-1600 гидравликалық кілтіне арналған. Артикулы ГК.000.184.  </t>
  </si>
  <si>
    <t xml:space="preserve">Айырғыны басқару тұтқасы сораптық-компрессорлық құбырға арналған К-4502 гидравликалық кілтіне арналған. Артикулы 45305. ID коды 0101011.  </t>
  </si>
  <si>
    <t xml:space="preserve">СПГ-50 спайдеріне арналған қауіпсіздік құрылғысы. Артикулы СПГ50.108.000. Спайдердің зауыт-өндірушісі ЖШҚ "Уфагидромаш".  </t>
  </si>
  <si>
    <t xml:space="preserve">СПГ-50 спайдеріне арналған конус тәрізді сұққыш. Артикулы СПГ50.105.003-02. Спайдердің зауыт-өндірушісі ЖШҚ "Уфагидромаш".  </t>
  </si>
  <si>
    <t xml:space="preserve">СПГ-50 спайдеріне арналған штроп. Артикулы СПГ50.103.000. Спайдердің зауыт-өндірушісі ЖШҚ "Уфагидромаш".  </t>
  </si>
  <si>
    <t>350-00360</t>
  </si>
  <si>
    <t>190-14441</t>
  </si>
  <si>
    <t>190-14433</t>
  </si>
  <si>
    <t>190-14424</t>
  </si>
  <si>
    <t>190-14437</t>
  </si>
  <si>
    <t>190-14386</t>
  </si>
  <si>
    <t>190-14385</t>
  </si>
  <si>
    <t>190-14423</t>
  </si>
  <si>
    <t>190-14412</t>
  </si>
  <si>
    <t>190-19074</t>
  </si>
  <si>
    <t>190-14432</t>
  </si>
  <si>
    <t>190-14416</t>
  </si>
  <si>
    <t>190-14414</t>
  </si>
  <si>
    <t>Распорка подшипника</t>
  </si>
  <si>
    <t>Вилка</t>
  </si>
  <si>
    <t>Шайба специальная</t>
  </si>
  <si>
    <t>Шпонка</t>
  </si>
  <si>
    <t>Пластина</t>
  </si>
  <si>
    <t>для трубного гидравлического ключа, трансмиссии</t>
  </si>
  <si>
    <t>для гидравлического ключа</t>
  </si>
  <si>
    <t>для трубного гидравлического ключа, управления распределителем</t>
  </si>
  <si>
    <t>для трубного гидравлического ключа, подъема</t>
  </si>
  <si>
    <t>стальная</t>
  </si>
  <si>
    <t>распределителя для правого привода гидравлического ключа</t>
  </si>
  <si>
    <t>Распорка на гидравлический ключ для насосно-компрессорных труб ГКШ-1600МК. Артикул ГК.001.042.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</si>
  <si>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Кергіш сораптық-компрессорлық құбырға арналған ГКШ-1600МК гидравликалық кілтіне арналған. Артикулы ГК.001.042.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</si>
  <si>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Вилка на гидравлический ключ для насосно-компрессорных труб ГКШ-1600МК. Артикул ГК.900.010-01.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</si>
  <si>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Аша сораптық-компрессорлық құбырға арналған ГКШ-1600МК гидравликалық кілтіне арналған. Артикулы ГК.900.010-01.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</si>
  <si>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Вилка на гидравлический ключ для насосно-компрессорных труб ГКШ-1600МК. Артикул ГК15.001.033.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</si>
  <si>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Шайба сораптық-компрессорлық құбырға арналған ГКШ-1600МК гидравликалық кілтіне арналған. Артикулы ГК15.001.033.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</si>
  <si>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Рукоятка на гидравлический ключ для насосно-компрессорных труб ГКШ-1600МК. Артикул ГК.000.017.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</si>
  <si>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Тұтқа сораптық-компрессорлық құбырға арналған ГКШ-1600МК гидравликалық кілтіне арналған. Артикулы ГК.000.017.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</si>
  <si>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Рычаг на гидравлический ключ для насосно-компрессорных труб ГКШ-1600МК. Артикул ГК.15.700.267.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</si>
  <si>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Иінтірек сораптық-компрессорлық құбырға арналған ГКШ-1600МК гидравликалық кілтіне арналған. Артикулы ГК.15.700.267.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</si>
  <si>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Иінтірек сораптық-компрессорлық құбырға арналған ГКШ-1600МК гидравликалық кілтіне арналған. Артикулы ГК.15.700.624.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</si>
  <si>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Рычаг на гидравлический ключ для насосно-компрессорных труб ГКШ-1600МК. Артикул ГК.15.700.624.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</si>
  <si>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Шайба специальная на гидравлический ключ для насосно-компрессорных труб ГКШ-1600МК. Артикул ГК15.001.033-01.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</si>
  <si>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Арнайы шайба сораптық-компрессорлық құбырға арналған ГКШ-1600МК гидравликалық кілтіне арналған. Артикулы ГК15.001.033-01.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</si>
  <si>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Шайба специальная на гидравлический ключ для насосно-компрессорных труб ГКШ-1600МК. Артикул ГК15.001.029.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</si>
  <si>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Арнайы шайба сораптық-компрессорлық құбырға арналған ГКШ-1600МК гидравликалық кілтіне арналған. Артикулы ГК15.001.029.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</si>
  <si>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Шпонка на гидравлический ключ для насосно-компрессорных труб ГКШ-1600МК. Артикул ГК15.001.308.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</si>
  <si>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Кілтек сораптық-компрессорлық құбырға арналған ГКШ-1600МК гидравликалық кілтіне арналған. Артикулы ГК15.001.308.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</si>
  <si>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Пластина прижимная на гидравлический ключ для насосно-компрессорных труб ГКШ-1600МК. Артикул ГК.900.018.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</si>
  <si>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Қысатын тілімше сораптық-компрессорлық құбырға арналған ГКШ-1600МК гидравликалық кілтіне арналған. Артикулы ГК.900.018.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</si>
  <si>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Шайба специальная на гидравлический ключ для насосно-компрессорных труб ГКШ-1600МК. Артикул ГК.900.008.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</si>
  <si>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Арнайы шайба сораптық-компрессорлық құбырға арналған ГКШ-1600МК гидравликалық кілтіне арналған. Артикулы ГК.900.008.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</si>
  <si>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Шайба специальная на гидравлический ключ для насосно-компрессорных труб ГКШ-1600МК. Артикул ГК.900.004.
Закупается для дальнейшего технического сопровождения, сервисного обслуживания и ремонта, в том числе планового ремонта (при необходимости) гидравлического трубного ключа ГКШ-1600МК, производства ООО "Уфагидромаш".</t>
  </si>
  <si>
    <t>Арнайы шайба сораптық-компрессорлық құбырға арналған ГКШ-1600МК гидравликалық кілтіне арналған. Артикулы ГК.900.004.
Өндіруші "Уфагидромаш" ЖШҚ болып табылатын сораптық-компрессорлық құбырға арналған ГКШ-1600МК гидравликалық кілтін одан әрі техникалық сүйемелдеу, сервистік қызмет көрсету және жөндеу, оның ішінде  жоспарлы жөндеу (қажет болған жағдайда) үшін сатып алынады.</t>
  </si>
  <si>
    <t>Винт: подвесного зажима, трубный ключ Oil Country, Oil Country p/n 45019....~Screw: Hanger balancing, Oil Country Tong, Oil Countryp/n 45019....</t>
  </si>
  <si>
    <t>396-1</t>
  </si>
  <si>
    <t>398-1</t>
  </si>
  <si>
    <t>401-1</t>
  </si>
  <si>
    <t>402-1</t>
  </si>
  <si>
    <t>413-1</t>
  </si>
  <si>
    <t>414-1</t>
  </si>
  <si>
    <t>415-1</t>
  </si>
  <si>
    <t>416-1</t>
  </si>
  <si>
    <t>417-1</t>
  </si>
  <si>
    <t>418-1</t>
  </si>
  <si>
    <t>426-1</t>
  </si>
  <si>
    <t>433-1</t>
  </si>
  <si>
    <t>439-1</t>
  </si>
  <si>
    <t>769-1</t>
  </si>
  <si>
    <t>820-1</t>
  </si>
  <si>
    <t>250-00824</t>
  </si>
  <si>
    <t>Рычаг: п/н 45624</t>
  </si>
  <si>
    <t xml:space="preserve">Қолмен құлыптау құрылғысының иінтірегі сораптық-компрессорлық құбырға арналған Oil Country модель 45000 гидравликалық кілтіне арналған. Каталог нөмірі 45624. / Рычаг ручного стопорного устройства на гидравлический ключ для насосно-компрессорных труб Oil Country модель 45000. Каталожный номер 45624. </t>
  </si>
  <si>
    <t>250-01598</t>
  </si>
  <si>
    <t>Шайба: упорная, 45015/гранит</t>
  </si>
  <si>
    <t>Тірейтін тығырық сораптық-компрессорлық құбырға арналған К-4502 гидравликалық кілтіне арналған. Артикулы 45015/гранит. ID коды 0101038. / Шайба упорная на гидравлический ключ для насосно-омпрессорных труб К-4502, артикул 45015/гранит, ID код 0101038.</t>
  </si>
  <si>
    <t>Қолмен құлыптау құрылғысының иінтірегі сораптық-компрессорлық құбырға арналған Oil Country модель 45000 гидравликалық кілтіне арналған. Каталог нөмірі 45624. /</t>
  </si>
  <si>
    <t xml:space="preserve"> Рычаг ручного стопорного устройства на гидравлический ключ для насосно-компрессорных труб Oil Country модель 45000. Каталожный номер 45624. </t>
  </si>
  <si>
    <t xml:space="preserve">Тірейтін тығырық сораптық-компрессорлық құбырға арналған К-4502 гидравликалық кілтіне арналған. Артикулы 45015/гранит. ID коды 0101038. / </t>
  </si>
  <si>
    <t>Шайба упорная на гидравлический ключ для насосно-омпрессорных труб К-4502, артикул 45015/гранит, ID код 0101038.</t>
  </si>
  <si>
    <t xml:space="preserve">в течение 70 календарных дней </t>
  </si>
  <si>
    <t>144-1</t>
  </si>
  <si>
    <t>250-01602</t>
  </si>
  <si>
    <t>250-01603</t>
  </si>
  <si>
    <t>Тяга: левая, 45302/гранит</t>
  </si>
  <si>
    <t>Тяга: правая, 45303/гранит</t>
  </si>
  <si>
    <t>Тартқыш сол жақ сораптық-компрессорлық құбырға арналған К-4502 гидравликалық кілтіне арналған. Артикулы 45302/гранит. ID коды 0101050. /</t>
  </si>
  <si>
    <t xml:space="preserve">Тартқыш оң жақ сораптық-компрессорлық құбырға арналған К-4502 гидравликалық кілтіне арналған. Артикулы 45303/гранит. ID коды 0101049. / </t>
  </si>
  <si>
    <t>Тяга правая на гидравлический ключ для насосно-омпрессорных труб К-4502, артикул 45303/гранит, ID код 0101049.</t>
  </si>
  <si>
    <t xml:space="preserve"> левая, 45302/гранит</t>
  </si>
  <si>
    <t xml:space="preserve"> правая, 45303/гранит</t>
  </si>
  <si>
    <t>Тяга левая на гидравлический ключ для насосно-омпрессорных труб К-4502, артикул 45302/гранит, ID код 0101050.</t>
  </si>
  <si>
    <t xml:space="preserve">в течение 30 календарных дней </t>
  </si>
  <si>
    <t>Шланг</t>
  </si>
  <si>
    <t>Шланг гидравлический. 45162</t>
  </si>
  <si>
    <t xml:space="preserve">Гидравлический шланг на двигатель (630 мм) на гидравлический ключ для насосно-компрессорных труб Oil Country модель 45000. Длина 630 мм. С наружной защитной пружиной. В комплекте гайки с обеих сторон, под ключ 32 мм. Артикул 45162. </t>
  </si>
  <si>
    <t>Қозғалтқыш гидравликалық құбыршегі (630 мм) сораптық-компрессорлық құбырға арналған Oil Country модель 45000 гидравликалық кілтіне арналған. Ұзындығы 630 мм. Сыртқы қорғағыш серіппесімен. Жиынтықта 32 мм кілтке арналған гайкаларымен екі жағынан қысып орнатылған фитинглері бар. Артикулы 45162.</t>
  </si>
  <si>
    <t>=ИНДЕКС(#ССЫЛКА!E2:E35;ПОИСКПОЗ('Приложение 1'!C8:C38;#ССЫЛКА!A2:A39;0))</t>
  </si>
  <si>
    <t>Вал многовенцевой шестерни на гидравлический ключ для насосно-компрессорных труб Oil Country модель 45000. Артикул 45032.</t>
  </si>
  <si>
    <t>Вал промежуточной шестерни на гидравлический ключ для насосно-компрессорных труб К-4502. Артикул: 45027. ID код 0101585.</t>
  </si>
  <si>
    <t>Втулка винтовая на гидравлический ключ для насосно-компрессорных труб К-4502. Артикул 45019. ID код 0101093.</t>
  </si>
  <si>
    <t xml:space="preserve">Кольцо А65 ГОСТ 13943-86. </t>
  </si>
  <si>
    <t xml:space="preserve">Ось на спайдер СПГ-50. Артикул 65136-01. Завод-изготовитель спайдера ООО "Уфагидромаш".  </t>
  </si>
  <si>
    <t xml:space="preserve">Ось на спайдер СПГ-50. Артикул 65136-03. Завод-изготовитель спайдера ООО "Уфагидромаш".  </t>
  </si>
  <si>
    <t xml:space="preserve">Ось на спайдер СПГ-50. Артикул СПГ50.000.110. Завод-изготовитель спайдера ООО "Уфагидромаш".  </t>
  </si>
  <si>
    <t xml:space="preserve">Ось на спайдер СПГ-50. Артикул СПГ75.000.136. Завод-изготовитель спайдера ООО "Уфагидромаш".  </t>
  </si>
  <si>
    <t>Ось на гидравлический ключ для насосно-компрессорных труб ГКШ-1600. Артикул: ГК.000.008.</t>
  </si>
  <si>
    <t>Палец заслонки на гидравлический ключ для насосно-компрессорных труб ГКШ-1600. Артикул: ГК.000.184.</t>
  </si>
  <si>
    <t>Рукоятка управления распределителем на гидравлический ключ для насосно-компрессорных труб К-4502. Артикул 45305. ID код 0101011.</t>
  </si>
  <si>
    <t xml:space="preserve">Предохранительное устройство на спайдер СПГ-50. Артикул СПГ50.108.000. Завод-изготовитель спайдера ООО "Уфагидромаш".  </t>
  </si>
  <si>
    <t xml:space="preserve">Штифт конический на спайдер СПГ-50. Артикул СПГ50.105.003-02. Завод-изготовитель спайдера ООО "Уфагидромаш".  </t>
  </si>
  <si>
    <t xml:space="preserve">Штроп на спайдер СПГ-50. Артикул СПГ50.103.000. Завод-изготовитель спайдера ООО "Уфагидромаш".  </t>
  </si>
  <si>
    <r>
      <rPr>
        <b/>
        <sz val="10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0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</si>
  <si>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10"/>
        <color rgb="FF0070C0"/>
        <rFont val="Times New Roman"/>
        <family val="1"/>
        <charset val="204"/>
      </rPr>
      <t>Өлшем бірлігі</t>
    </r>
    <r>
      <rPr>
        <b/>
        <sz val="10"/>
        <rFont val="Times New Roman"/>
        <family val="1"/>
        <charset val="204"/>
      </rPr>
      <t xml:space="preserve"> / Ед. изм.</t>
    </r>
  </si>
  <si>
    <r>
      <rPr>
        <b/>
        <sz val="10"/>
        <color rgb="FF0070C0"/>
        <rFont val="Times New Roman"/>
        <family val="1"/>
        <charset val="204"/>
      </rPr>
      <t>Саны, көлемі</t>
    </r>
    <r>
      <rPr>
        <b/>
        <sz val="10"/>
        <rFont val="Times New Roman"/>
        <family val="1"/>
        <charset val="204"/>
      </rPr>
      <t xml:space="preserve"> / Кол-во, объем</t>
    </r>
  </si>
  <si>
    <r>
      <rPr>
        <b/>
        <sz val="10"/>
        <color rgb="FF0070C0"/>
        <rFont val="Times New Roman"/>
        <family val="1"/>
        <charset val="204"/>
      </rPr>
      <t>Бірлік үшін баға, теңге ҚҚС-сыз</t>
    </r>
    <r>
      <rPr>
        <b/>
        <sz val="10"/>
        <rFont val="Times New Roman"/>
        <family val="1"/>
        <charset val="204"/>
      </rPr>
      <t xml:space="preserve"> / Цена за ед., тенге без НДС</t>
    </r>
  </si>
  <si>
    <r>
      <rPr>
        <b/>
        <sz val="10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0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</si>
  <si>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0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0"/>
        <rFont val="Times New Roman"/>
        <family val="1"/>
        <charset val="204"/>
      </rPr>
      <t>/ Место поставки</t>
    </r>
  </si>
  <si>
    <r>
      <rPr>
        <b/>
        <sz val="10"/>
        <color theme="4" tint="-0.249977111117893"/>
        <rFont val="Times New Roman"/>
        <family val="1"/>
        <charset val="204"/>
      </rPr>
      <t>Жеткізу мерзімі</t>
    </r>
    <r>
      <rPr>
        <b/>
        <sz val="10"/>
        <rFont val="Times New Roman"/>
        <family val="1"/>
        <charset val="204"/>
      </rPr>
      <t xml:space="preserve"> / Срок поставки</t>
    </r>
  </si>
  <si>
    <r>
      <rPr>
        <b/>
        <sz val="10"/>
        <color theme="4" tint="-0.249977111117893"/>
        <rFont val="Times New Roman"/>
        <family val="1"/>
        <charset val="204"/>
      </rPr>
      <t>Ескерту</t>
    </r>
    <r>
      <rPr>
        <b/>
        <sz val="10"/>
        <rFont val="Times New Roman"/>
        <family val="1"/>
        <charset val="204"/>
      </rPr>
      <t xml:space="preserve"> / Примечание</t>
    </r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</si>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</sst>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_-* #,##0.00\ _р_._-;\-* #,##0.00\ _р_._-;_-* &quot;-&quot;??\ 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8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0" fontId="1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8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8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9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left" vertical="top" wrapText="1"/>
    </xf>
    <xf numFmtId="4" fontId="18" fillId="2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4" fontId="18" fillId="0" borderId="1" xfId="0" applyNumberFormat="1" applyFont="1" applyBorder="1" applyAlignment="1">
      <alignment horizontal="center" vertical="top"/>
    </xf>
    <xf numFmtId="4" fontId="18" fillId="2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top" wrapText="1"/>
    </xf>
    <xf numFmtId="168" fontId="17" fillId="0" borderId="1" xfId="1" applyFont="1" applyFill="1" applyBorder="1" applyAlignment="1">
      <alignment horizontal="center" vertical="top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4" fontId="19" fillId="0" borderId="1" xfId="0" applyNumberFormat="1" applyFont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</cellXfs>
  <cellStyles count="39">
    <cellStyle name="Comma 10 2" xfId="2"/>
    <cellStyle name="Comma 10 2 2" xfId="29"/>
    <cellStyle name="Comma 10 2 2 3" xfId="21"/>
    <cellStyle name="Comma 10 2 2 3 2" xfId="32"/>
    <cellStyle name="Comma 10 2 2 3 3" xfId="38"/>
    <cellStyle name="Comma 10 2 3" xfId="35"/>
    <cellStyle name="Comma 2 6 2 2 2" xfId="3"/>
    <cellStyle name="Comma 4 2" xfId="4"/>
    <cellStyle name="Comma 4 2 2" xfId="30"/>
    <cellStyle name="Comma 4 2 3" xfId="36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3" xfId="37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="90" zoomScaleNormal="90" zoomScaleSheetLayoutView="90" workbookViewId="0">
      <selection activeCell="G6" sqref="G6:H6"/>
    </sheetView>
  </sheetViews>
  <sheetFormatPr defaultColWidth="9.140625" defaultRowHeight="15.75" x14ac:dyDescent="0.25"/>
  <cols>
    <col min="1" max="1" width="5.85546875" style="2" customWidth="1"/>
    <col min="2" max="2" width="11.5703125" style="2" hidden="1" customWidth="1"/>
    <col min="3" max="3" width="13.5703125" style="2" customWidth="1"/>
    <col min="4" max="4" width="12.140625" style="2" hidden="1" customWidth="1"/>
    <col min="5" max="5" width="16.140625" style="2" customWidth="1"/>
    <col min="6" max="6" width="29.7109375" style="21" hidden="1" customWidth="1"/>
    <col min="7" max="7" width="45.42578125" style="2" customWidth="1"/>
    <col min="8" max="8" width="38.85546875" style="2" customWidth="1"/>
    <col min="9" max="9" width="9.42578125" style="3" customWidth="1"/>
    <col min="10" max="10" width="9.85546875" style="29" customWidth="1"/>
    <col min="11" max="11" width="12.28515625" style="29" customWidth="1"/>
    <col min="12" max="13" width="17.5703125" style="29" customWidth="1"/>
    <col min="14" max="14" width="17.140625" style="29" customWidth="1"/>
    <col min="15" max="15" width="17.5703125" style="3" customWidth="1"/>
    <col min="16" max="16" width="11.140625" style="3" customWidth="1"/>
    <col min="17" max="17" width="10.85546875" style="3" customWidth="1"/>
    <col min="18" max="18" width="11.85546875" style="3" customWidth="1"/>
    <col min="19" max="19" width="9.140625" style="3"/>
    <col min="20" max="20" width="14.85546875" style="3" customWidth="1"/>
    <col min="21" max="16384" width="9.140625" style="3"/>
  </cols>
  <sheetData>
    <row r="1" spans="1:15" x14ac:dyDescent="0.25">
      <c r="D1" s="4"/>
      <c r="E1" s="4"/>
      <c r="F1" s="20"/>
      <c r="G1" s="4"/>
      <c r="H1" s="4"/>
      <c r="J1" s="19"/>
      <c r="L1" s="24" t="s">
        <v>182</v>
      </c>
      <c r="M1" s="24"/>
      <c r="N1" s="24"/>
    </row>
    <row r="2" spans="1:15" x14ac:dyDescent="0.25">
      <c r="D2" s="4"/>
      <c r="E2" s="4"/>
      <c r="F2" s="20"/>
      <c r="G2" s="4"/>
      <c r="H2" s="4"/>
      <c r="J2" s="19"/>
      <c r="L2" s="25" t="s">
        <v>183</v>
      </c>
      <c r="M2" s="25"/>
      <c r="N2" s="25"/>
    </row>
    <row r="3" spans="1:15" x14ac:dyDescent="0.25">
      <c r="I3" s="5"/>
      <c r="J3" s="19"/>
      <c r="K3" s="19"/>
      <c r="L3" s="19"/>
      <c r="M3" s="19"/>
      <c r="N3" s="19"/>
    </row>
    <row r="4" spans="1:15" ht="15.6" customHeight="1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8"/>
      <c r="N4" s="18"/>
    </row>
    <row r="5" spans="1:15" x14ac:dyDescent="0.25">
      <c r="D5" s="3"/>
      <c r="E5" s="3"/>
      <c r="G5" s="3"/>
      <c r="H5" s="3"/>
      <c r="J5" s="26"/>
      <c r="K5" s="26"/>
      <c r="L5" s="26"/>
      <c r="M5" s="26"/>
      <c r="N5" s="26"/>
    </row>
    <row r="6" spans="1:15" ht="94.5" x14ac:dyDescent="0.25">
      <c r="A6" s="6" t="s">
        <v>0</v>
      </c>
      <c r="B6" s="8" t="s">
        <v>2</v>
      </c>
      <c r="C6" s="8" t="s">
        <v>3</v>
      </c>
      <c r="D6" s="8" t="s">
        <v>4</v>
      </c>
      <c r="E6" s="50" t="s">
        <v>25</v>
      </c>
      <c r="F6" s="51" t="s">
        <v>174</v>
      </c>
      <c r="G6" s="52" t="s">
        <v>52</v>
      </c>
      <c r="H6" s="53"/>
      <c r="I6" s="50" t="s">
        <v>175</v>
      </c>
      <c r="J6" s="54" t="s">
        <v>176</v>
      </c>
      <c r="K6" s="54" t="s">
        <v>177</v>
      </c>
      <c r="L6" s="54" t="s">
        <v>178</v>
      </c>
      <c r="M6" s="54" t="s">
        <v>179</v>
      </c>
      <c r="N6" s="54" t="s">
        <v>180</v>
      </c>
      <c r="O6" s="54" t="s">
        <v>181</v>
      </c>
    </row>
    <row r="7" spans="1:15" ht="30.6" customHeight="1" x14ac:dyDescent="0.25">
      <c r="A7" s="1"/>
      <c r="B7" s="1"/>
      <c r="C7" s="1"/>
      <c r="D7" s="7" t="s">
        <v>143</v>
      </c>
      <c r="E7" s="7"/>
      <c r="F7" s="22" t="s">
        <v>7</v>
      </c>
      <c r="G7" s="7"/>
      <c r="H7" s="7"/>
      <c r="I7" s="1"/>
      <c r="J7" s="27">
        <f>SUM(J8:J39)</f>
        <v>715</v>
      </c>
      <c r="K7" s="27"/>
      <c r="L7" s="27">
        <f>SUM(L8:L39)</f>
        <v>2361016.6700000004</v>
      </c>
      <c r="M7" s="27"/>
      <c r="N7" s="27"/>
      <c r="O7" s="17"/>
    </row>
    <row r="8" spans="1:15" s="42" customFormat="1" ht="67.5" customHeight="1" x14ac:dyDescent="0.25">
      <c r="A8" s="55">
        <v>1</v>
      </c>
      <c r="B8" s="36" t="s">
        <v>159</v>
      </c>
      <c r="C8" s="56" t="s">
        <v>10</v>
      </c>
      <c r="D8" s="35"/>
      <c r="E8" s="37" t="s">
        <v>27</v>
      </c>
      <c r="F8" s="38" t="s">
        <v>28</v>
      </c>
      <c r="G8" s="38" t="s">
        <v>53</v>
      </c>
      <c r="H8" s="38" t="s">
        <v>160</v>
      </c>
      <c r="I8" s="39" t="s">
        <v>9</v>
      </c>
      <c r="J8" s="48">
        <v>4</v>
      </c>
      <c r="K8" s="49">
        <v>4450</v>
      </c>
      <c r="L8" s="47">
        <f>K8*J8</f>
        <v>17800</v>
      </c>
      <c r="M8" s="40" t="s">
        <v>8</v>
      </c>
      <c r="N8" s="40" t="s">
        <v>26</v>
      </c>
      <c r="O8" s="41"/>
    </row>
    <row r="9" spans="1:15" s="42" customFormat="1" ht="67.5" customHeight="1" x14ac:dyDescent="0.25">
      <c r="A9" s="55">
        <v>2</v>
      </c>
      <c r="B9" s="36" t="s">
        <v>117</v>
      </c>
      <c r="C9" s="56" t="s">
        <v>11</v>
      </c>
      <c r="D9" s="35"/>
      <c r="E9" s="37" t="s">
        <v>50</v>
      </c>
      <c r="F9" s="38" t="s">
        <v>29</v>
      </c>
      <c r="G9" s="38" t="s">
        <v>54</v>
      </c>
      <c r="H9" s="38" t="s">
        <v>161</v>
      </c>
      <c r="I9" s="39" t="s">
        <v>9</v>
      </c>
      <c r="J9" s="48">
        <v>20</v>
      </c>
      <c r="K9" s="49">
        <v>7315</v>
      </c>
      <c r="L9" s="47">
        <f>K9*J9</f>
        <v>146300</v>
      </c>
      <c r="M9" s="40" t="s">
        <v>8</v>
      </c>
      <c r="N9" s="40" t="s">
        <v>26</v>
      </c>
      <c r="O9" s="41"/>
    </row>
    <row r="10" spans="1:15" s="42" customFormat="1" ht="67.5" customHeight="1" x14ac:dyDescent="0.25">
      <c r="A10" s="55">
        <v>3</v>
      </c>
      <c r="B10" s="36" t="s">
        <v>118</v>
      </c>
      <c r="C10" s="56" t="s">
        <v>12</v>
      </c>
      <c r="D10" s="35"/>
      <c r="E10" s="37" t="s">
        <v>51</v>
      </c>
      <c r="F10" s="38" t="s">
        <v>116</v>
      </c>
      <c r="G10" s="38" t="s">
        <v>55</v>
      </c>
      <c r="H10" s="38" t="s">
        <v>162</v>
      </c>
      <c r="I10" s="39" t="s">
        <v>9</v>
      </c>
      <c r="J10" s="48">
        <v>12</v>
      </c>
      <c r="K10" s="49">
        <v>6625</v>
      </c>
      <c r="L10" s="47">
        <f t="shared" ref="L9:L39" si="0">K10*J10</f>
        <v>79500</v>
      </c>
      <c r="M10" s="40" t="s">
        <v>8</v>
      </c>
      <c r="N10" s="40" t="s">
        <v>26</v>
      </c>
      <c r="O10" s="41"/>
    </row>
    <row r="11" spans="1:15" s="42" customFormat="1" ht="46.5" customHeight="1" x14ac:dyDescent="0.25">
      <c r="A11" s="55">
        <v>4</v>
      </c>
      <c r="B11" s="36" t="s">
        <v>119</v>
      </c>
      <c r="C11" s="56" t="s">
        <v>13</v>
      </c>
      <c r="D11" s="35"/>
      <c r="E11" s="37" t="s">
        <v>31</v>
      </c>
      <c r="F11" s="38" t="s">
        <v>32</v>
      </c>
      <c r="G11" s="38" t="s">
        <v>56</v>
      </c>
      <c r="H11" s="38" t="s">
        <v>163</v>
      </c>
      <c r="I11" s="39" t="s">
        <v>9</v>
      </c>
      <c r="J11" s="48">
        <v>80</v>
      </c>
      <c r="K11" s="49">
        <v>680</v>
      </c>
      <c r="L11" s="47">
        <f t="shared" si="0"/>
        <v>54400</v>
      </c>
      <c r="M11" s="40" t="s">
        <v>8</v>
      </c>
      <c r="N11" s="40" t="s">
        <v>26</v>
      </c>
      <c r="O11" s="41"/>
    </row>
    <row r="12" spans="1:15" s="42" customFormat="1" ht="48" customHeight="1" x14ac:dyDescent="0.25">
      <c r="A12" s="55">
        <v>5</v>
      </c>
      <c r="B12" s="36" t="s">
        <v>120</v>
      </c>
      <c r="C12" s="56" t="s">
        <v>14</v>
      </c>
      <c r="D12" s="35"/>
      <c r="E12" s="37" t="s">
        <v>30</v>
      </c>
      <c r="F12" s="38" t="s">
        <v>33</v>
      </c>
      <c r="G12" s="38" t="s">
        <v>57</v>
      </c>
      <c r="H12" s="38" t="s">
        <v>33</v>
      </c>
      <c r="I12" s="39" t="s">
        <v>9</v>
      </c>
      <c r="J12" s="48">
        <v>10</v>
      </c>
      <c r="K12" s="49">
        <v>665</v>
      </c>
      <c r="L12" s="47">
        <f t="shared" si="0"/>
        <v>6650</v>
      </c>
      <c r="M12" s="40" t="s">
        <v>8</v>
      </c>
      <c r="N12" s="40" t="s">
        <v>26</v>
      </c>
      <c r="O12" s="41"/>
    </row>
    <row r="13" spans="1:15" s="42" customFormat="1" ht="51.75" customHeight="1" x14ac:dyDescent="0.25">
      <c r="A13" s="55">
        <v>6</v>
      </c>
      <c r="B13" s="36" t="s">
        <v>121</v>
      </c>
      <c r="C13" s="56" t="s">
        <v>15</v>
      </c>
      <c r="D13" s="35"/>
      <c r="E13" s="37" t="s">
        <v>27</v>
      </c>
      <c r="F13" s="38" t="s">
        <v>34</v>
      </c>
      <c r="G13" s="38" t="s">
        <v>58</v>
      </c>
      <c r="H13" s="38" t="s">
        <v>164</v>
      </c>
      <c r="I13" s="39" t="s">
        <v>9</v>
      </c>
      <c r="J13" s="48">
        <v>20</v>
      </c>
      <c r="K13" s="49">
        <v>1645</v>
      </c>
      <c r="L13" s="47">
        <f t="shared" si="0"/>
        <v>32900</v>
      </c>
      <c r="M13" s="40" t="s">
        <v>8</v>
      </c>
      <c r="N13" s="40" t="s">
        <v>26</v>
      </c>
      <c r="O13" s="41"/>
    </row>
    <row r="14" spans="1:15" s="42" customFormat="1" ht="48" customHeight="1" x14ac:dyDescent="0.25">
      <c r="A14" s="55">
        <v>7</v>
      </c>
      <c r="B14" s="36" t="s">
        <v>122</v>
      </c>
      <c r="C14" s="56" t="s">
        <v>16</v>
      </c>
      <c r="D14" s="35"/>
      <c r="E14" s="37" t="s">
        <v>27</v>
      </c>
      <c r="F14" s="38" t="s">
        <v>35</v>
      </c>
      <c r="G14" s="38" t="s">
        <v>59</v>
      </c>
      <c r="H14" s="38" t="s">
        <v>165</v>
      </c>
      <c r="I14" s="39" t="s">
        <v>9</v>
      </c>
      <c r="J14" s="48">
        <v>40</v>
      </c>
      <c r="K14" s="49">
        <v>2020</v>
      </c>
      <c r="L14" s="47">
        <f t="shared" si="0"/>
        <v>80800</v>
      </c>
      <c r="M14" s="40" t="s">
        <v>8</v>
      </c>
      <c r="N14" s="40" t="s">
        <v>26</v>
      </c>
      <c r="O14" s="41"/>
    </row>
    <row r="15" spans="1:15" s="42" customFormat="1" ht="48" customHeight="1" x14ac:dyDescent="0.25">
      <c r="A15" s="55">
        <v>8</v>
      </c>
      <c r="B15" s="36" t="s">
        <v>123</v>
      </c>
      <c r="C15" s="56" t="s">
        <v>17</v>
      </c>
      <c r="D15" s="35"/>
      <c r="E15" s="37" t="s">
        <v>27</v>
      </c>
      <c r="F15" s="38" t="s">
        <v>36</v>
      </c>
      <c r="G15" s="38" t="s">
        <v>60</v>
      </c>
      <c r="H15" s="38" t="s">
        <v>166</v>
      </c>
      <c r="I15" s="39" t="s">
        <v>9</v>
      </c>
      <c r="J15" s="48">
        <v>20</v>
      </c>
      <c r="K15" s="49">
        <v>1575</v>
      </c>
      <c r="L15" s="47">
        <f t="shared" si="0"/>
        <v>31500</v>
      </c>
      <c r="M15" s="40" t="s">
        <v>8</v>
      </c>
      <c r="N15" s="40" t="s">
        <v>26</v>
      </c>
      <c r="O15" s="41"/>
    </row>
    <row r="16" spans="1:15" s="42" customFormat="1" ht="47.25" customHeight="1" x14ac:dyDescent="0.25">
      <c r="A16" s="55">
        <v>9</v>
      </c>
      <c r="B16" s="36" t="s">
        <v>124</v>
      </c>
      <c r="C16" s="56" t="s">
        <v>18</v>
      </c>
      <c r="D16" s="35"/>
      <c r="E16" s="37" t="s">
        <v>27</v>
      </c>
      <c r="F16" s="38" t="s">
        <v>37</v>
      </c>
      <c r="G16" s="38" t="s">
        <v>61</v>
      </c>
      <c r="H16" s="38" t="s">
        <v>167</v>
      </c>
      <c r="I16" s="39" t="s">
        <v>9</v>
      </c>
      <c r="J16" s="48">
        <v>20</v>
      </c>
      <c r="K16" s="49">
        <v>1950</v>
      </c>
      <c r="L16" s="47">
        <f t="shared" si="0"/>
        <v>39000</v>
      </c>
      <c r="M16" s="40" t="s">
        <v>8</v>
      </c>
      <c r="N16" s="40" t="s">
        <v>26</v>
      </c>
      <c r="O16" s="41"/>
    </row>
    <row r="17" spans="1:15" s="42" customFormat="1" ht="57" customHeight="1" x14ac:dyDescent="0.25">
      <c r="A17" s="55">
        <v>10</v>
      </c>
      <c r="B17" s="36" t="s">
        <v>125</v>
      </c>
      <c r="C17" s="56" t="s">
        <v>19</v>
      </c>
      <c r="D17" s="35"/>
      <c r="E17" s="37" t="s">
        <v>27</v>
      </c>
      <c r="F17" s="38" t="s">
        <v>38</v>
      </c>
      <c r="G17" s="38" t="s">
        <v>62</v>
      </c>
      <c r="H17" s="38" t="s">
        <v>168</v>
      </c>
      <c r="I17" s="39" t="s">
        <v>9</v>
      </c>
      <c r="J17" s="48">
        <v>34</v>
      </c>
      <c r="K17" s="49">
        <v>1875</v>
      </c>
      <c r="L17" s="47">
        <f t="shared" si="0"/>
        <v>63750</v>
      </c>
      <c r="M17" s="40" t="s">
        <v>8</v>
      </c>
      <c r="N17" s="40" t="s">
        <v>26</v>
      </c>
      <c r="O17" s="41"/>
    </row>
    <row r="18" spans="1:15" s="42" customFormat="1" ht="52.5" customHeight="1" x14ac:dyDescent="0.25">
      <c r="A18" s="55">
        <v>11</v>
      </c>
      <c r="B18" s="36" t="s">
        <v>126</v>
      </c>
      <c r="C18" s="56" t="s">
        <v>20</v>
      </c>
      <c r="D18" s="35"/>
      <c r="E18" s="37" t="s">
        <v>39</v>
      </c>
      <c r="F18" s="38" t="s">
        <v>40</v>
      </c>
      <c r="G18" s="38" t="s">
        <v>63</v>
      </c>
      <c r="H18" s="38" t="s">
        <v>169</v>
      </c>
      <c r="I18" s="39" t="s">
        <v>9</v>
      </c>
      <c r="J18" s="48">
        <v>19</v>
      </c>
      <c r="K18" s="49">
        <v>2060</v>
      </c>
      <c r="L18" s="47">
        <f t="shared" si="0"/>
        <v>39140</v>
      </c>
      <c r="M18" s="40" t="s">
        <v>8</v>
      </c>
      <c r="N18" s="40" t="s">
        <v>26</v>
      </c>
      <c r="O18" s="41"/>
    </row>
    <row r="19" spans="1:15" s="42" customFormat="1" ht="67.5" customHeight="1" x14ac:dyDescent="0.25">
      <c r="A19" s="55">
        <v>12</v>
      </c>
      <c r="B19" s="36" t="s">
        <v>127</v>
      </c>
      <c r="C19" s="56" t="s">
        <v>21</v>
      </c>
      <c r="D19" s="35"/>
      <c r="E19" s="37" t="s">
        <v>41</v>
      </c>
      <c r="F19" s="38" t="s">
        <v>42</v>
      </c>
      <c r="G19" s="38" t="s">
        <v>64</v>
      </c>
      <c r="H19" s="38" t="s">
        <v>170</v>
      </c>
      <c r="I19" s="39" t="s">
        <v>9</v>
      </c>
      <c r="J19" s="48">
        <v>4</v>
      </c>
      <c r="K19" s="49">
        <v>7525</v>
      </c>
      <c r="L19" s="47">
        <f t="shared" si="0"/>
        <v>30100</v>
      </c>
      <c r="M19" s="40" t="s">
        <v>8</v>
      </c>
      <c r="N19" s="40" t="s">
        <v>26</v>
      </c>
      <c r="O19" s="41"/>
    </row>
    <row r="20" spans="1:15" s="42" customFormat="1" ht="67.5" customHeight="1" x14ac:dyDescent="0.25">
      <c r="A20" s="55">
        <v>13</v>
      </c>
      <c r="B20" s="36" t="s">
        <v>128</v>
      </c>
      <c r="C20" s="56" t="s">
        <v>22</v>
      </c>
      <c r="D20" s="35"/>
      <c r="E20" s="37" t="s">
        <v>44</v>
      </c>
      <c r="F20" s="38" t="s">
        <v>45</v>
      </c>
      <c r="G20" s="38" t="s">
        <v>65</v>
      </c>
      <c r="H20" s="38" t="s">
        <v>171</v>
      </c>
      <c r="I20" s="39" t="s">
        <v>9</v>
      </c>
      <c r="J20" s="48">
        <v>10</v>
      </c>
      <c r="K20" s="49">
        <v>10050</v>
      </c>
      <c r="L20" s="47">
        <f t="shared" si="0"/>
        <v>100500</v>
      </c>
      <c r="M20" s="40" t="s">
        <v>8</v>
      </c>
      <c r="N20" s="40" t="s">
        <v>26</v>
      </c>
      <c r="O20" s="41"/>
    </row>
    <row r="21" spans="1:15" s="42" customFormat="1" ht="67.5" customHeight="1" x14ac:dyDescent="0.25">
      <c r="A21" s="55">
        <v>14</v>
      </c>
      <c r="B21" s="36" t="s">
        <v>129</v>
      </c>
      <c r="C21" s="56" t="s">
        <v>23</v>
      </c>
      <c r="D21" s="35"/>
      <c r="E21" s="37" t="s">
        <v>46</v>
      </c>
      <c r="F21" s="38" t="s">
        <v>47</v>
      </c>
      <c r="G21" s="38" t="s">
        <v>66</v>
      </c>
      <c r="H21" s="38" t="s">
        <v>172</v>
      </c>
      <c r="I21" s="39" t="s">
        <v>9</v>
      </c>
      <c r="J21" s="48">
        <v>40</v>
      </c>
      <c r="K21" s="49">
        <v>1325</v>
      </c>
      <c r="L21" s="47">
        <f t="shared" si="0"/>
        <v>53000</v>
      </c>
      <c r="M21" s="40" t="s">
        <v>8</v>
      </c>
      <c r="N21" s="40" t="s">
        <v>26</v>
      </c>
      <c r="O21" s="41"/>
    </row>
    <row r="22" spans="1:15" s="42" customFormat="1" ht="47.25" customHeight="1" x14ac:dyDescent="0.25">
      <c r="A22" s="55">
        <v>15</v>
      </c>
      <c r="B22" s="36" t="s">
        <v>130</v>
      </c>
      <c r="C22" s="56" t="s">
        <v>24</v>
      </c>
      <c r="D22" s="35"/>
      <c r="E22" s="37" t="s">
        <v>48</v>
      </c>
      <c r="F22" s="38" t="s">
        <v>49</v>
      </c>
      <c r="G22" s="38" t="s">
        <v>67</v>
      </c>
      <c r="H22" s="38" t="s">
        <v>173</v>
      </c>
      <c r="I22" s="39" t="s">
        <v>9</v>
      </c>
      <c r="J22" s="48">
        <v>10</v>
      </c>
      <c r="K22" s="49">
        <v>20650</v>
      </c>
      <c r="L22" s="47">
        <f t="shared" si="0"/>
        <v>206500</v>
      </c>
      <c r="M22" s="40" t="s">
        <v>8</v>
      </c>
      <c r="N22" s="40" t="s">
        <v>26</v>
      </c>
      <c r="O22" s="41"/>
    </row>
    <row r="23" spans="1:15" s="42" customFormat="1" ht="150" x14ac:dyDescent="0.25">
      <c r="A23" s="55">
        <v>16</v>
      </c>
      <c r="B23" s="36">
        <v>858</v>
      </c>
      <c r="C23" s="56" t="s">
        <v>69</v>
      </c>
      <c r="D23" s="35"/>
      <c r="E23" s="37" t="s">
        <v>81</v>
      </c>
      <c r="F23" s="38" t="s">
        <v>86</v>
      </c>
      <c r="G23" s="38" t="s">
        <v>93</v>
      </c>
      <c r="H23" s="38" t="s">
        <v>92</v>
      </c>
      <c r="I23" s="39" t="s">
        <v>9</v>
      </c>
      <c r="J23" s="48">
        <v>96</v>
      </c>
      <c r="K23" s="49">
        <v>2376</v>
      </c>
      <c r="L23" s="47">
        <f t="shared" si="0"/>
        <v>228096</v>
      </c>
      <c r="M23" s="40" t="s">
        <v>8</v>
      </c>
      <c r="N23" s="40" t="s">
        <v>26</v>
      </c>
      <c r="O23" s="41"/>
    </row>
    <row r="24" spans="1:15" s="42" customFormat="1" ht="150" x14ac:dyDescent="0.25">
      <c r="A24" s="55">
        <v>17</v>
      </c>
      <c r="B24" s="36">
        <v>859</v>
      </c>
      <c r="C24" s="56" t="s">
        <v>70</v>
      </c>
      <c r="D24" s="35"/>
      <c r="E24" s="37" t="s">
        <v>82</v>
      </c>
      <c r="F24" s="38" t="s">
        <v>87</v>
      </c>
      <c r="G24" s="38" t="s">
        <v>95</v>
      </c>
      <c r="H24" s="38" t="s">
        <v>94</v>
      </c>
      <c r="I24" s="39" t="s">
        <v>9</v>
      </c>
      <c r="J24" s="48">
        <v>9</v>
      </c>
      <c r="K24" s="49">
        <v>24816</v>
      </c>
      <c r="L24" s="47">
        <f t="shared" si="0"/>
        <v>223344</v>
      </c>
      <c r="M24" s="40" t="s">
        <v>8</v>
      </c>
      <c r="N24" s="40" t="s">
        <v>26</v>
      </c>
      <c r="O24" s="41"/>
    </row>
    <row r="25" spans="1:15" s="42" customFormat="1" ht="150" x14ac:dyDescent="0.25">
      <c r="A25" s="55">
        <v>18</v>
      </c>
      <c r="B25" s="36">
        <v>860</v>
      </c>
      <c r="C25" s="56" t="s">
        <v>71</v>
      </c>
      <c r="D25" s="35"/>
      <c r="E25" s="37" t="s">
        <v>83</v>
      </c>
      <c r="F25" s="38" t="s">
        <v>87</v>
      </c>
      <c r="G25" s="38" t="s">
        <v>97</v>
      </c>
      <c r="H25" s="38" t="s">
        <v>96</v>
      </c>
      <c r="I25" s="39" t="s">
        <v>9</v>
      </c>
      <c r="J25" s="48">
        <v>60</v>
      </c>
      <c r="K25" s="49">
        <v>1452</v>
      </c>
      <c r="L25" s="47">
        <f t="shared" si="0"/>
        <v>87120</v>
      </c>
      <c r="M25" s="40" t="s">
        <v>8</v>
      </c>
      <c r="N25" s="40" t="s">
        <v>26</v>
      </c>
      <c r="O25" s="41"/>
    </row>
    <row r="26" spans="1:15" s="42" customFormat="1" ht="150" x14ac:dyDescent="0.25">
      <c r="A26" s="55">
        <v>19</v>
      </c>
      <c r="B26" s="36">
        <v>861</v>
      </c>
      <c r="C26" s="56" t="s">
        <v>72</v>
      </c>
      <c r="D26" s="35"/>
      <c r="E26" s="37" t="s">
        <v>41</v>
      </c>
      <c r="F26" s="38" t="s">
        <v>88</v>
      </c>
      <c r="G26" s="38" t="s">
        <v>99</v>
      </c>
      <c r="H26" s="38" t="s">
        <v>98</v>
      </c>
      <c r="I26" s="39" t="s">
        <v>9</v>
      </c>
      <c r="J26" s="48">
        <v>6</v>
      </c>
      <c r="K26" s="49">
        <v>10944</v>
      </c>
      <c r="L26" s="47">
        <f t="shared" si="0"/>
        <v>65664</v>
      </c>
      <c r="M26" s="40" t="s">
        <v>8</v>
      </c>
      <c r="N26" s="40" t="s">
        <v>26</v>
      </c>
      <c r="O26" s="41"/>
    </row>
    <row r="27" spans="1:15" s="42" customFormat="1" ht="150" x14ac:dyDescent="0.25">
      <c r="A27" s="55">
        <v>20</v>
      </c>
      <c r="B27" s="36">
        <v>862</v>
      </c>
      <c r="C27" s="56" t="s">
        <v>73</v>
      </c>
      <c r="D27" s="35"/>
      <c r="E27" s="37" t="s">
        <v>43</v>
      </c>
      <c r="F27" s="38" t="s">
        <v>89</v>
      </c>
      <c r="G27" s="38" t="s">
        <v>101</v>
      </c>
      <c r="H27" s="38" t="s">
        <v>100</v>
      </c>
      <c r="I27" s="39" t="s">
        <v>9</v>
      </c>
      <c r="J27" s="48">
        <v>8</v>
      </c>
      <c r="K27" s="49">
        <v>17124</v>
      </c>
      <c r="L27" s="47">
        <f t="shared" si="0"/>
        <v>136992</v>
      </c>
      <c r="M27" s="40" t="s">
        <v>8</v>
      </c>
      <c r="N27" s="40" t="s">
        <v>26</v>
      </c>
      <c r="O27" s="41"/>
    </row>
    <row r="28" spans="1:15" s="42" customFormat="1" ht="156" customHeight="1" x14ac:dyDescent="0.25">
      <c r="A28" s="55">
        <v>21</v>
      </c>
      <c r="B28" s="36">
        <v>863</v>
      </c>
      <c r="C28" s="56" t="s">
        <v>74</v>
      </c>
      <c r="D28" s="35"/>
      <c r="E28" s="37" t="s">
        <v>43</v>
      </c>
      <c r="F28" s="38" t="s">
        <v>89</v>
      </c>
      <c r="G28" s="38" t="s">
        <v>102</v>
      </c>
      <c r="H28" s="38" t="s">
        <v>103</v>
      </c>
      <c r="I28" s="39" t="s">
        <v>9</v>
      </c>
      <c r="J28" s="48">
        <v>8</v>
      </c>
      <c r="K28" s="49">
        <v>12624</v>
      </c>
      <c r="L28" s="47">
        <f t="shared" si="0"/>
        <v>100992</v>
      </c>
      <c r="M28" s="40" t="s">
        <v>8</v>
      </c>
      <c r="N28" s="40" t="s">
        <v>26</v>
      </c>
      <c r="O28" s="41"/>
    </row>
    <row r="29" spans="1:15" s="42" customFormat="1" ht="156" customHeight="1" x14ac:dyDescent="0.25">
      <c r="A29" s="55">
        <v>22</v>
      </c>
      <c r="B29" s="36">
        <v>864</v>
      </c>
      <c r="C29" s="56" t="s">
        <v>75</v>
      </c>
      <c r="D29" s="35"/>
      <c r="E29" s="37" t="s">
        <v>83</v>
      </c>
      <c r="F29" s="38" t="s">
        <v>87</v>
      </c>
      <c r="G29" s="38" t="s">
        <v>105</v>
      </c>
      <c r="H29" s="38" t="s">
        <v>104</v>
      </c>
      <c r="I29" s="39" t="s">
        <v>9</v>
      </c>
      <c r="J29" s="48">
        <v>40</v>
      </c>
      <c r="K29" s="49">
        <v>1608</v>
      </c>
      <c r="L29" s="47">
        <f t="shared" si="0"/>
        <v>64320</v>
      </c>
      <c r="M29" s="40" t="s">
        <v>8</v>
      </c>
      <c r="N29" s="40" t="s">
        <v>26</v>
      </c>
      <c r="O29" s="41"/>
    </row>
    <row r="30" spans="1:15" s="42" customFormat="1" ht="156" customHeight="1" x14ac:dyDescent="0.25">
      <c r="A30" s="55">
        <v>23</v>
      </c>
      <c r="B30" s="36">
        <v>865</v>
      </c>
      <c r="C30" s="56" t="s">
        <v>76</v>
      </c>
      <c r="D30" s="35"/>
      <c r="E30" s="37" t="s">
        <v>83</v>
      </c>
      <c r="F30" s="38" t="s">
        <v>87</v>
      </c>
      <c r="G30" s="38" t="s">
        <v>107</v>
      </c>
      <c r="H30" s="38" t="s">
        <v>106</v>
      </c>
      <c r="I30" s="39" t="s">
        <v>9</v>
      </c>
      <c r="J30" s="48">
        <v>20</v>
      </c>
      <c r="K30" s="49">
        <v>1356</v>
      </c>
      <c r="L30" s="47">
        <f t="shared" si="0"/>
        <v>27120</v>
      </c>
      <c r="M30" s="40" t="s">
        <v>8</v>
      </c>
      <c r="N30" s="40" t="s">
        <v>26</v>
      </c>
      <c r="O30" s="41"/>
    </row>
    <row r="31" spans="1:15" s="42" customFormat="1" ht="156" customHeight="1" x14ac:dyDescent="0.25">
      <c r="A31" s="55">
        <v>24</v>
      </c>
      <c r="B31" s="36">
        <v>866</v>
      </c>
      <c r="C31" s="56" t="s">
        <v>77</v>
      </c>
      <c r="D31" s="35"/>
      <c r="E31" s="37" t="s">
        <v>84</v>
      </c>
      <c r="F31" s="38" t="s">
        <v>90</v>
      </c>
      <c r="G31" s="38" t="s">
        <v>109</v>
      </c>
      <c r="H31" s="38" t="s">
        <v>108</v>
      </c>
      <c r="I31" s="39" t="s">
        <v>9</v>
      </c>
      <c r="J31" s="48">
        <v>40</v>
      </c>
      <c r="K31" s="49">
        <v>504</v>
      </c>
      <c r="L31" s="47">
        <f t="shared" si="0"/>
        <v>20160</v>
      </c>
      <c r="M31" s="40" t="s">
        <v>8</v>
      </c>
      <c r="N31" s="40" t="s">
        <v>26</v>
      </c>
      <c r="O31" s="41"/>
    </row>
    <row r="32" spans="1:15" s="42" customFormat="1" ht="156" customHeight="1" x14ac:dyDescent="0.25">
      <c r="A32" s="55">
        <v>25</v>
      </c>
      <c r="B32" s="36">
        <v>867</v>
      </c>
      <c r="C32" s="56" t="s">
        <v>78</v>
      </c>
      <c r="D32" s="35"/>
      <c r="E32" s="37" t="s">
        <v>85</v>
      </c>
      <c r="F32" s="38" t="s">
        <v>91</v>
      </c>
      <c r="G32" s="38" t="s">
        <v>111</v>
      </c>
      <c r="H32" s="38" t="s">
        <v>110</v>
      </c>
      <c r="I32" s="39" t="s">
        <v>9</v>
      </c>
      <c r="J32" s="48">
        <v>9</v>
      </c>
      <c r="K32" s="49">
        <v>2856</v>
      </c>
      <c r="L32" s="47">
        <f t="shared" si="0"/>
        <v>25704</v>
      </c>
      <c r="M32" s="40" t="s">
        <v>8</v>
      </c>
      <c r="N32" s="40" t="s">
        <v>26</v>
      </c>
      <c r="O32" s="41"/>
    </row>
    <row r="33" spans="1:15" s="42" customFormat="1" ht="156" customHeight="1" x14ac:dyDescent="0.25">
      <c r="A33" s="55">
        <v>26</v>
      </c>
      <c r="B33" s="36">
        <v>868</v>
      </c>
      <c r="C33" s="56" t="s">
        <v>79</v>
      </c>
      <c r="D33" s="35"/>
      <c r="E33" s="37" t="s">
        <v>83</v>
      </c>
      <c r="F33" s="38" t="s">
        <v>87</v>
      </c>
      <c r="G33" s="38" t="s">
        <v>113</v>
      </c>
      <c r="H33" s="38" t="s">
        <v>112</v>
      </c>
      <c r="I33" s="39" t="s">
        <v>9</v>
      </c>
      <c r="J33" s="48">
        <v>9</v>
      </c>
      <c r="K33" s="49">
        <v>1464</v>
      </c>
      <c r="L33" s="47">
        <f t="shared" si="0"/>
        <v>13176</v>
      </c>
      <c r="M33" s="40" t="s">
        <v>8</v>
      </c>
      <c r="N33" s="40" t="s">
        <v>26</v>
      </c>
      <c r="O33" s="41"/>
    </row>
    <row r="34" spans="1:15" s="42" customFormat="1" ht="158.25" customHeight="1" x14ac:dyDescent="0.25">
      <c r="A34" s="55">
        <v>27</v>
      </c>
      <c r="B34" s="36">
        <v>869</v>
      </c>
      <c r="C34" s="56" t="s">
        <v>80</v>
      </c>
      <c r="D34" s="35"/>
      <c r="E34" s="37" t="s">
        <v>83</v>
      </c>
      <c r="F34" s="38" t="s">
        <v>87</v>
      </c>
      <c r="G34" s="38" t="s">
        <v>115</v>
      </c>
      <c r="H34" s="38" t="s">
        <v>114</v>
      </c>
      <c r="I34" s="39" t="s">
        <v>9</v>
      </c>
      <c r="J34" s="48">
        <v>9</v>
      </c>
      <c r="K34" s="49">
        <v>1008</v>
      </c>
      <c r="L34" s="47">
        <f t="shared" si="0"/>
        <v>9072</v>
      </c>
      <c r="M34" s="40" t="s">
        <v>8</v>
      </c>
      <c r="N34" s="40" t="s">
        <v>26</v>
      </c>
      <c r="O34" s="41"/>
    </row>
    <row r="35" spans="1:15" s="42" customFormat="1" ht="138" customHeight="1" x14ac:dyDescent="0.25">
      <c r="A35" s="55">
        <v>28</v>
      </c>
      <c r="B35" s="36" t="s">
        <v>131</v>
      </c>
      <c r="C35" s="56" t="s">
        <v>68</v>
      </c>
      <c r="D35" s="35"/>
      <c r="E35" s="37" t="s">
        <v>155</v>
      </c>
      <c r="F35" s="38" t="s">
        <v>156</v>
      </c>
      <c r="G35" s="38" t="s">
        <v>157</v>
      </c>
      <c r="H35" s="38" t="s">
        <v>158</v>
      </c>
      <c r="I35" s="39" t="s">
        <v>9</v>
      </c>
      <c r="J35" s="48">
        <v>4</v>
      </c>
      <c r="K35" s="49">
        <v>17530.36</v>
      </c>
      <c r="L35" s="47">
        <f t="shared" si="0"/>
        <v>70121.440000000002</v>
      </c>
      <c r="M35" s="40" t="s">
        <v>8</v>
      </c>
      <c r="N35" s="40" t="s">
        <v>26</v>
      </c>
      <c r="O35" s="41"/>
    </row>
    <row r="36" spans="1:15" s="42" customFormat="1" ht="105" customHeight="1" x14ac:dyDescent="0.25">
      <c r="A36" s="55">
        <v>29</v>
      </c>
      <c r="B36" s="36"/>
      <c r="C36" s="56" t="s">
        <v>144</v>
      </c>
      <c r="D36" s="35"/>
      <c r="E36" s="37" t="s">
        <v>146</v>
      </c>
      <c r="F36" s="38" t="s">
        <v>151</v>
      </c>
      <c r="G36" s="38" t="s">
        <v>148</v>
      </c>
      <c r="H36" s="43" t="s">
        <v>153</v>
      </c>
      <c r="I36" s="39" t="s">
        <v>9</v>
      </c>
      <c r="J36" s="48">
        <v>7</v>
      </c>
      <c r="K36" s="49">
        <v>4529.9799999999996</v>
      </c>
      <c r="L36" s="47">
        <f t="shared" si="0"/>
        <v>31709.859999999997</v>
      </c>
      <c r="M36" s="40" t="s">
        <v>8</v>
      </c>
      <c r="N36" s="40" t="s">
        <v>154</v>
      </c>
      <c r="O36" s="41"/>
    </row>
    <row r="37" spans="1:15" s="42" customFormat="1" ht="65.25" customHeight="1" x14ac:dyDescent="0.25">
      <c r="A37" s="55">
        <v>30</v>
      </c>
      <c r="B37" s="36"/>
      <c r="C37" s="56" t="s">
        <v>145</v>
      </c>
      <c r="D37" s="35"/>
      <c r="E37" s="37" t="s">
        <v>147</v>
      </c>
      <c r="F37" s="38" t="s">
        <v>152</v>
      </c>
      <c r="G37" s="38" t="s">
        <v>149</v>
      </c>
      <c r="H37" s="38" t="s">
        <v>150</v>
      </c>
      <c r="I37" s="39" t="s">
        <v>9</v>
      </c>
      <c r="J37" s="48">
        <v>30</v>
      </c>
      <c r="K37" s="49">
        <v>4462.28</v>
      </c>
      <c r="L37" s="47">
        <f t="shared" si="0"/>
        <v>133868.4</v>
      </c>
      <c r="M37" s="40" t="s">
        <v>8</v>
      </c>
      <c r="N37" s="40" t="s">
        <v>154</v>
      </c>
      <c r="O37" s="41"/>
    </row>
    <row r="38" spans="1:15" s="42" customFormat="1" ht="65.25" customHeight="1" x14ac:dyDescent="0.25">
      <c r="A38" s="55">
        <v>31</v>
      </c>
      <c r="B38" s="36"/>
      <c r="C38" s="56" t="s">
        <v>132</v>
      </c>
      <c r="D38" s="35"/>
      <c r="E38" s="37" t="s">
        <v>133</v>
      </c>
      <c r="F38" s="38" t="s">
        <v>134</v>
      </c>
      <c r="G38" s="38" t="s">
        <v>138</v>
      </c>
      <c r="H38" s="38" t="s">
        <v>139</v>
      </c>
      <c r="I38" s="39" t="s">
        <v>9</v>
      </c>
      <c r="J38" s="48">
        <v>8</v>
      </c>
      <c r="K38" s="49">
        <v>15007.5</v>
      </c>
      <c r="L38" s="47">
        <f t="shared" si="0"/>
        <v>120060</v>
      </c>
      <c r="M38" s="40" t="s">
        <v>8</v>
      </c>
      <c r="N38" s="40" t="s">
        <v>142</v>
      </c>
      <c r="O38" s="41"/>
    </row>
    <row r="39" spans="1:15" s="42" customFormat="1" ht="67.5" customHeight="1" x14ac:dyDescent="0.25">
      <c r="A39" s="55">
        <v>32</v>
      </c>
      <c r="B39" s="44"/>
      <c r="C39" s="57" t="s">
        <v>135</v>
      </c>
      <c r="D39" s="44"/>
      <c r="E39" s="44" t="s">
        <v>136</v>
      </c>
      <c r="F39" s="45" t="s">
        <v>137</v>
      </c>
      <c r="G39" s="45" t="s">
        <v>140</v>
      </c>
      <c r="H39" s="45" t="s">
        <v>141</v>
      </c>
      <c r="I39" s="44" t="s">
        <v>9</v>
      </c>
      <c r="J39" s="46">
        <v>9</v>
      </c>
      <c r="K39" s="46">
        <v>2406.33</v>
      </c>
      <c r="L39" s="47">
        <f t="shared" si="0"/>
        <v>21656.97</v>
      </c>
      <c r="M39" s="45" t="s">
        <v>8</v>
      </c>
      <c r="N39" s="45" t="s">
        <v>142</v>
      </c>
      <c r="O39" s="41"/>
    </row>
    <row r="40" spans="1:15" x14ac:dyDescent="0.25">
      <c r="A40" s="10"/>
      <c r="B40" s="11"/>
      <c r="C40" s="12"/>
      <c r="D40" s="13"/>
      <c r="E40" s="13"/>
      <c r="F40" s="23"/>
      <c r="G40" s="14"/>
      <c r="H40" s="14"/>
      <c r="I40" s="15"/>
      <c r="J40" s="15"/>
      <c r="K40" s="15"/>
      <c r="L40" s="28"/>
      <c r="M40" s="28"/>
      <c r="N40" s="28"/>
      <c r="O40" s="9"/>
    </row>
    <row r="41" spans="1:15" x14ac:dyDescent="0.25">
      <c r="A41" s="33" t="s">
        <v>5</v>
      </c>
      <c r="B41" s="33"/>
      <c r="C41" s="33"/>
      <c r="D41" s="31"/>
      <c r="E41" s="31"/>
      <c r="F41" s="31"/>
      <c r="G41" s="16"/>
      <c r="H41" s="30"/>
    </row>
    <row r="42" spans="1:15" x14ac:dyDescent="0.25">
      <c r="A42" s="34" t="s">
        <v>6</v>
      </c>
      <c r="B42" s="34"/>
      <c r="C42" s="34"/>
      <c r="D42" s="31"/>
      <c r="E42" s="31"/>
      <c r="F42" s="31"/>
      <c r="G42" s="16"/>
      <c r="H42" s="30"/>
    </row>
  </sheetData>
  <autoFilter ref="A7:T39"/>
  <mergeCells count="4">
    <mergeCell ref="A4:L4"/>
    <mergeCell ref="A41:C41"/>
    <mergeCell ref="A42:C42"/>
    <mergeCell ref="G6:H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2023-09-12T13:06:12Z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