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СГЭ\4 Электротовары СГЭ\"/>
    </mc:Choice>
  </mc:AlternateContent>
  <bookViews>
    <workbookView xWindow="0" yWindow="0" windowWidth="20505" windowHeight="6945" tabRatio="950"/>
  </bookViews>
  <sheets>
    <sheet name="Приложение 1" sheetId="5" r:id="rId1"/>
  </sheets>
  <externalReferences>
    <externalReference r:id="rId2"/>
  </externalReferences>
  <definedNames>
    <definedName name="_xlnm._FilterDatabase" localSheetId="0" hidden="1">'Приложение 1'!$A$6:$K$16</definedName>
    <definedName name="Года_планирования">'[1]Года планирования'!$A$1:$A$4</definedName>
    <definedName name="Департамент">[1]Департаменты!$A$1:$A$65536</definedName>
    <definedName name="_xlnm.Print_Area" localSheetId="0">'Приложение 1'!$A$1:$R$24</definedName>
    <definedName name="Разделы">[1]Разделы!$A$1:$A$65536</definedName>
  </definedNames>
  <calcPr calcId="162913" calcOnSave="0"/>
</workbook>
</file>

<file path=xl/calcChain.xml><?xml version="1.0" encoding="utf-8"?>
<calcChain xmlns="http://schemas.openxmlformats.org/spreadsheetml/2006/main">
  <c r="I7" i="5" l="1"/>
  <c r="K9" i="5"/>
  <c r="K8" i="5"/>
  <c r="K7" i="5"/>
  <c r="K18" i="5" l="1"/>
  <c r="K19" i="5"/>
  <c r="K20" i="5"/>
  <c r="K17" i="5" l="1"/>
  <c r="K10" i="5" l="1"/>
  <c r="K11" i="5"/>
  <c r="K12" i="5"/>
  <c r="K13" i="5"/>
  <c r="K14" i="5"/>
  <c r="K15" i="5"/>
  <c r="K16" i="5"/>
</calcChain>
</file>

<file path=xl/sharedStrings.xml><?xml version="1.0" encoding="utf-8"?>
<sst xmlns="http://schemas.openxmlformats.org/spreadsheetml/2006/main" count="113" uniqueCount="72">
  <si>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</si>
  <si>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</si>
  <si>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</si>
  <si>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</si>
  <si>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</si>
  <si>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</si>
  <si>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</si>
  <si>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</si>
  <si>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</si>
  <si>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</si>
  <si>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</si>
  <si>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t>г. Актау, промышленная зона, БМТС АО Каражанбасмунай</t>
  </si>
  <si>
    <r>
      <rPr>
        <b/>
        <sz val="12"/>
        <color rgb="FF0070C0"/>
        <rFont val="Times New Roman"/>
        <family val="1"/>
        <charset val="204"/>
      </rPr>
      <t>Тауарлар тобының, оның ішінде тауардың атауы</t>
    </r>
    <r>
      <rPr>
        <b/>
        <sz val="12"/>
        <rFont val="Times New Roman"/>
        <family val="1"/>
        <charset val="204"/>
      </rPr>
      <t xml:space="preserve"> / 
Наименование группы товаров, 
в том числе товара по SAP
</t>
    </r>
  </si>
  <si>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</si>
  <si>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</si>
  <si>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r>
      <rPr>
        <b/>
        <sz val="12"/>
        <color theme="4" tint="-0.249977111117893"/>
        <rFont val="Times New Roman"/>
        <family val="1"/>
        <charset val="204"/>
      </rPr>
      <t>Ескерту</t>
    </r>
    <r>
      <rPr>
        <b/>
        <sz val="12"/>
        <rFont val="Times New Roman"/>
        <family val="1"/>
        <charset val="204"/>
      </rPr>
      <t xml:space="preserve"> / Примечание</t>
    </r>
  </si>
  <si>
    <t>Техникалық сіпаттамасы</t>
  </si>
  <si>
    <t xml:space="preserve"> Техническая спецификация</t>
  </si>
  <si>
    <t>Электротовары</t>
  </si>
  <si>
    <t>Шымгалиев Ш.М.</t>
  </si>
  <si>
    <t>8 (7292) 472038</t>
  </si>
  <si>
    <t>60 календарных дней</t>
  </si>
  <si>
    <t>ШТ</t>
  </si>
  <si>
    <t>270-00468</t>
  </si>
  <si>
    <t>Гильза: ГМ-16, медная, кабельная, 16мм2, закрепляемая опрессовкой, безпокрытия</t>
  </si>
  <si>
    <t>270-00469</t>
  </si>
  <si>
    <t xml:space="preserve">Гильза: ГМ-25-8, медная, кабельная, 25мм2, закрепляемая опрессовкой, безпокрытия </t>
  </si>
  <si>
    <t>270-00471</t>
  </si>
  <si>
    <t>Гильза: ГМ-50-11, медная, кабельная,  50мм2, закрепляемая опрессовкой, без покрытия, ГОСТ 23469.3-79.</t>
  </si>
  <si>
    <t>270-01799</t>
  </si>
  <si>
    <t>330-00878</t>
  </si>
  <si>
    <t>Рубанок: электрический, 230В/50гц, 1.8кВт, 16000 об/мин, глубина строгания 0-3.5мм, ширина строгания 110мм</t>
  </si>
  <si>
    <t>270-01521</t>
  </si>
  <si>
    <t>Труба: гофрированная (гофротруба), d=40мм, для электропроводки.</t>
  </si>
  <si>
    <t>270-01654</t>
  </si>
  <si>
    <t>Труба: гофрированная, ПВХ, для кабельной проводки, диаметр 25мм…</t>
  </si>
  <si>
    <t>Труба: гофрированная, ПХВ, диаметр 16мм, для электропроводки.</t>
  </si>
  <si>
    <t>270-01607</t>
  </si>
  <si>
    <t>270-01608</t>
  </si>
  <si>
    <t>Труба: гофрированная, ПХВ, диаметр 32мм, для электропроводки</t>
  </si>
  <si>
    <t>270-00842</t>
  </si>
  <si>
    <t>Трубка: термоусадочная, диаметр 12мм, с подавлением горения, полиофелин, тонкостенная,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
  </si>
  <si>
    <t>270-02127</t>
  </si>
  <si>
    <t>270-00210</t>
  </si>
  <si>
    <t>Тумблер: 2-х позиционный, 2-х винтовой, p/n CLH5582..</t>
  </si>
  <si>
    <t>270-01927</t>
  </si>
  <si>
    <t>Щиток: корпус металлический, ЩРН-36 (540х310х120)</t>
  </si>
  <si>
    <t>М</t>
  </si>
  <si>
    <t>Жеңі: ГМ-16, мыс, кабель, 16мм2, қысыммен бекітілген, жабыны жоқ</t>
  </si>
  <si>
    <t>Жеңі: ГМ-25-8, мыс, кабель, 25мм2, қысыммен бекітілген, жабыны жоқ</t>
  </si>
  <si>
    <t>Жеңі: гмл-50-11, мыс, кабель, 50мм2, қысыммен бекітілген, жабыны жоқ, ГОСТ 23469.3-79.</t>
  </si>
  <si>
    <t>Планер: электр, 230В / 50Гц, 1.8 кВт, 16000 айн / мин, жоспарлау тереңдігі 0-3. 5 мм, жоспарлау ені 110 мм</t>
  </si>
  <si>
    <t>Құбыр: гофрленген (гофрленген құбыр), d=40 мм, электр сымдары үшін.</t>
  </si>
  <si>
    <t>Құбыр: гофрленген, ПВХ, кабельдік сымдар үшін, диаметрі 25 мм…</t>
  </si>
  <si>
    <t>Құбыр: гофрленген, ПВХ, диаметрі 16 мм, электр сымдары үшін.</t>
  </si>
  <si>
    <t>Құбыр: гофрленген, ПВХ, диаметрі 32мм, электр сымдары үшін</t>
  </si>
  <si>
    <t>Түтік: термоусадочная, диаметрі 12мм, с подавлением жану полиофелин, тонкостенная, ең төменгі ұзындығы 1м үшін электрлік оқшаулауды қорғау және сымдардың және контактілердің орындарын, сымдарды, батареяларды сыртқы ортаның әсерінен, коррозия, сұйықтық, қорғау, балшық үшін бұйымдарын түсті таңбалау қағидаларын және т. б.</t>
  </si>
  <si>
    <t>Түтік: кішірейту, диаметрі 3 мм, с подавлением жану полиофелин, тонкостенная, ең төменгі ұзындығы 1м үшін электрлік оқшаулауды қорғау және сымдардың және контактілердің орындарын, сымдарды, батареяларды сыртқы ортаның әсерінен, коррозия, сұйықтық, қорғау, балшық үшін бұйымдарын түсті таңбалау қағидаларын және т. б.</t>
  </si>
  <si>
    <t>Трубка: термоусадочная, диаметр 3мм,  с подавлением горения, полиофелин, тонкостенная,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
  </si>
  <si>
    <t>Ауыстырып қосқыш: 2 позиция, 2 бұрандалы, p/n CLH5582..</t>
  </si>
  <si>
    <t>Қалқан: металл корпус, ЩРН-36 (540х310х120)</t>
  </si>
  <si>
    <t>Лампочка ДРЛ-250, цоколь Е40.</t>
  </si>
  <si>
    <t>ДРЛ-250 Шамы, E40 негізі.</t>
  </si>
  <si>
    <t>1 Қосымшасы</t>
  </si>
  <si>
    <t>Приложение 1</t>
  </si>
  <si>
    <t>Лампочка</t>
  </si>
  <si>
    <t>Рубанок</t>
  </si>
  <si>
    <t>Гильза</t>
  </si>
  <si>
    <t>Труба: гофрированная</t>
  </si>
  <si>
    <t>Трубка: термоусадочная</t>
  </si>
  <si>
    <t>Тумблер</t>
  </si>
  <si>
    <t>Щиток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</si>
</sst>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 _р_._-;\-* #,##0.00\ _р_._-;_-* &quot;-&quot;??\ _р_._-;_-@_-"/>
    <numFmt numFmtId="166" formatCode="_-* #,##0.00&quot;р.&quot;_-;\-* #,##0.00&quot;р.&quot;_-;_-* &quot;-&quot;??&quot;р.&quot;_-;_-@_-"/>
    <numFmt numFmtId="167" formatCode="_-* #,##0.00_р_._-;\-* #,##0.00_р_._-;_-* &quot;-&quot;??_р_._-;_-@_-"/>
  </numFmts>
  <fonts count="17"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b/>
      <i/>
      <sz val="12"/>
      <color rgb="FF0070C0"/>
      <name val="Times New Roman"/>
      <family val="1"/>
      <charset val="204"/>
    </font>
    <font>
      <b/>
      <sz val="12"/>
      <color theme="4" tint="-0.249977111117893"/>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5">
    <xf numFmtId="0" fontId="0" fillId="0" borderId="0"/>
    <xf numFmtId="167" fontId="1"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4" fontId="5" fillId="0" borderId="0" applyFont="0" applyFill="0" applyBorder="0" applyAlignment="0" applyProtection="0"/>
    <xf numFmtId="0" fontId="5" fillId="0" borderId="0"/>
    <xf numFmtId="167" fontId="2" fillId="0" borderId="0" applyFont="0" applyFill="0" applyBorder="0" applyAlignment="0" applyProtection="0"/>
    <xf numFmtId="0" fontId="10" fillId="0" borderId="0"/>
    <xf numFmtId="0" fontId="5" fillId="0" borderId="0"/>
    <xf numFmtId="164"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7"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xf numFmtId="0" fontId="1" fillId="0" borderId="0"/>
  </cellStyleXfs>
  <cellXfs count="53">
    <xf numFmtId="0" fontId="0" fillId="0" borderId="0" xfId="0"/>
    <xf numFmtId="0" fontId="3" fillId="2"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8" fillId="0" borderId="0" xfId="0" applyNumberFormat="1" applyFont="1" applyAlignment="1">
      <alignment horizontal="right" vertical="center"/>
    </xf>
    <xf numFmtId="0" fontId="12"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4" fontId="3" fillId="0" borderId="0" xfId="0" applyNumberFormat="1" applyFont="1" applyBorder="1" applyAlignment="1" applyProtection="1">
      <alignment horizontal="right" vertical="center" wrapText="1"/>
    </xf>
    <xf numFmtId="0" fontId="9" fillId="0" borderId="1" xfId="0" applyFont="1" applyBorder="1" applyAlignment="1">
      <alignment horizontal="center" vertical="center"/>
    </xf>
    <xf numFmtId="4" fontId="3" fillId="0" borderId="1" xfId="0" applyNumberFormat="1" applyFont="1" applyBorder="1" applyAlignment="1" applyProtection="1">
      <alignment horizontal="center" vertical="center" wrapText="1"/>
    </xf>
    <xf numFmtId="4" fontId="3" fillId="2" borderId="1" xfId="0" applyNumberFormat="1" applyFont="1" applyFill="1" applyBorder="1" applyAlignment="1" applyProtection="1">
      <alignment horizontal="right" vertical="center" wrapText="1"/>
    </xf>
    <xf numFmtId="49" fontId="3" fillId="2"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15" fillId="0" borderId="0" xfId="0" applyFont="1" applyBorder="1" applyAlignment="1" applyProtection="1">
      <alignment horizontal="right" vertical="center"/>
      <protection hidden="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8" fillId="0" borderId="0" xfId="0" applyFont="1" applyBorder="1" applyAlignment="1">
      <alignment horizontal="left" vertical="center"/>
    </xf>
    <xf numFmtId="0" fontId="8" fillId="2" borderId="1" xfId="0" applyFont="1" applyFill="1" applyBorder="1" applyAlignment="1">
      <alignment vertical="center"/>
    </xf>
    <xf numFmtId="49" fontId="8" fillId="0" borderId="1" xfId="0" applyNumberFormat="1" applyFont="1" applyFill="1" applyBorder="1" applyAlignment="1">
      <alignment horizontal="left" vertical="top" wrapText="1"/>
    </xf>
    <xf numFmtId="49" fontId="3" fillId="0" borderId="0" xfId="0" applyNumberFormat="1" applyFont="1" applyBorder="1" applyAlignment="1" applyProtection="1">
      <alignment horizontal="right" vertical="center" wrapText="1"/>
      <protection hidden="1"/>
    </xf>
    <xf numFmtId="49" fontId="3" fillId="0" borderId="0" xfId="0" applyNumberFormat="1" applyFont="1" applyBorder="1" applyAlignment="1" applyProtection="1">
      <alignment horizontal="right"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49" fontId="8" fillId="0" borderId="0" xfId="0" applyNumberFormat="1" applyFont="1" applyAlignment="1">
      <alignment horizontal="right" vertical="center"/>
    </xf>
    <xf numFmtId="0" fontId="8" fillId="0" borderId="0" xfId="0" applyFont="1" applyBorder="1" applyAlignment="1">
      <alignment horizontal="left" vertical="center"/>
    </xf>
    <xf numFmtId="0" fontId="4" fillId="0" borderId="1" xfId="0" applyFont="1" applyFill="1" applyBorder="1" applyAlignment="1">
      <alignment vertical="center" wrapText="1"/>
    </xf>
    <xf numFmtId="4" fontId="8"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Fill="1" applyAlignment="1">
      <alignment vertical="center"/>
    </xf>
    <xf numFmtId="4"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67" fontId="4" fillId="0" borderId="0" xfId="1" applyFont="1" applyFill="1" applyBorder="1" applyAlignment="1">
      <alignment horizontal="left" vertical="center"/>
    </xf>
    <xf numFmtId="4" fontId="8" fillId="0" borderId="0" xfId="0" applyNumberFormat="1" applyFont="1" applyFill="1" applyBorder="1" applyAlignment="1">
      <alignment vertical="center" wrapText="1"/>
    </xf>
    <xf numFmtId="4" fontId="4" fillId="0" borderId="0" xfId="0" applyNumberFormat="1" applyFont="1" applyFill="1" applyBorder="1" applyAlignment="1">
      <alignment vertical="center" wrapText="1"/>
    </xf>
    <xf numFmtId="0" fontId="8" fillId="0" borderId="0" xfId="0" applyFont="1" applyFill="1" applyBorder="1" applyAlignment="1">
      <alignment horizontal="center" vertical="center"/>
    </xf>
    <xf numFmtId="167" fontId="4" fillId="3" borderId="1" xfId="1"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2" fontId="4" fillId="3"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cellXfs>
  <cellStyles count="35">
    <cellStyle name="Comma 10 2" xfId="2"/>
    <cellStyle name="Comma 10 2 2" xfId="29"/>
    <cellStyle name="Comma 10 2 2 3" xfId="21"/>
    <cellStyle name="Comma 10 2 2 3 2" xfId="32"/>
    <cellStyle name="Comma 2 6 2 2 2" xfId="3"/>
    <cellStyle name="Comma 4 2" xfId="4"/>
    <cellStyle name="Comma 4 2 2" xfId="30"/>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70" zoomScaleNormal="70" zoomScaleSheetLayoutView="90" workbookViewId="0">
      <selection activeCell="P11" sqref="P11"/>
    </sheetView>
  </sheetViews>
  <sheetFormatPr defaultColWidth="9.140625" defaultRowHeight="15.75" x14ac:dyDescent="0.25"/>
  <cols>
    <col min="1" max="1" width="5.85546875" style="2" customWidth="1"/>
    <col min="2" max="2" width="11.5703125" style="2" hidden="1" customWidth="1"/>
    <col min="3" max="3" width="13.5703125" style="2" customWidth="1"/>
    <col min="4" max="4" width="12.140625" style="2" hidden="1" customWidth="1"/>
    <col min="5" max="5" width="30" style="2" customWidth="1"/>
    <col min="6" max="7" width="50.28515625" style="2" customWidth="1"/>
    <col min="8" max="8" width="10.28515625" style="3" customWidth="1"/>
    <col min="9" max="9" width="9.85546875" style="27" customWidth="1"/>
    <col min="10" max="10" width="16.7109375" style="5" customWidth="1"/>
    <col min="11" max="11" width="21.85546875" style="5" customWidth="1"/>
    <col min="12" max="12" width="28.42578125" style="5" customWidth="1"/>
    <col min="13" max="13" width="19.5703125" style="5" customWidth="1"/>
    <col min="14" max="14" width="22.7109375" style="3" hidden="1" customWidth="1"/>
    <col min="15" max="15" width="16.5703125" style="3" customWidth="1"/>
    <col min="16" max="16" width="10.85546875" style="3" customWidth="1"/>
    <col min="17" max="17" width="11.85546875" style="3" customWidth="1"/>
    <col min="18" max="18" width="9.140625" style="3"/>
    <col min="19" max="19" width="14.85546875" style="3" customWidth="1"/>
    <col min="20" max="16384" width="9.140625" style="3"/>
  </cols>
  <sheetData>
    <row r="1" spans="1:14" x14ac:dyDescent="0.25">
      <c r="D1" s="4"/>
      <c r="E1" s="4"/>
      <c r="F1" s="4"/>
      <c r="G1" s="4"/>
      <c r="I1" s="23"/>
      <c r="K1" s="15" t="s">
        <v>63</v>
      </c>
      <c r="L1" s="15"/>
      <c r="M1" s="15"/>
    </row>
    <row r="2" spans="1:14" x14ac:dyDescent="0.25">
      <c r="D2" s="4"/>
      <c r="E2" s="4"/>
      <c r="F2" s="4"/>
      <c r="G2" s="4"/>
      <c r="I2" s="23"/>
      <c r="K2" s="6" t="s">
        <v>64</v>
      </c>
      <c r="L2" s="6"/>
      <c r="M2" s="6"/>
    </row>
    <row r="3" spans="1:14" x14ac:dyDescent="0.25">
      <c r="H3" s="7"/>
      <c r="I3" s="23"/>
      <c r="J3" s="4"/>
      <c r="K3" s="4"/>
      <c r="L3" s="4"/>
      <c r="M3" s="4"/>
    </row>
    <row r="4" spans="1:14" x14ac:dyDescent="0.25">
      <c r="A4" s="47" t="s">
        <v>1</v>
      </c>
      <c r="B4" s="47"/>
      <c r="C4" s="47"/>
      <c r="D4" s="47"/>
      <c r="E4" s="47"/>
      <c r="F4" s="47"/>
      <c r="G4" s="47"/>
      <c r="H4" s="47"/>
      <c r="I4" s="47"/>
      <c r="J4" s="47"/>
      <c r="K4" s="47"/>
      <c r="L4" s="19"/>
      <c r="M4" s="19"/>
    </row>
    <row r="5" spans="1:14" x14ac:dyDescent="0.25">
      <c r="D5" s="3"/>
      <c r="E5" s="3"/>
      <c r="F5" s="3"/>
      <c r="G5" s="3"/>
      <c r="I5" s="24"/>
      <c r="J5" s="8"/>
      <c r="K5" s="8"/>
      <c r="L5" s="8"/>
      <c r="M5" s="8"/>
    </row>
    <row r="6" spans="1:14" ht="110.25" x14ac:dyDescent="0.25">
      <c r="A6" s="9" t="s">
        <v>0</v>
      </c>
      <c r="B6" s="13" t="s">
        <v>2</v>
      </c>
      <c r="C6" s="13" t="s">
        <v>3</v>
      </c>
      <c r="D6" s="13" t="s">
        <v>4</v>
      </c>
      <c r="E6" s="13" t="s">
        <v>12</v>
      </c>
      <c r="F6" s="13" t="s">
        <v>17</v>
      </c>
      <c r="G6" s="13" t="s">
        <v>16</v>
      </c>
      <c r="H6" s="13" t="s">
        <v>5</v>
      </c>
      <c r="I6" s="25" t="s">
        <v>6</v>
      </c>
      <c r="J6" s="10" t="s">
        <v>7</v>
      </c>
      <c r="K6" s="10" t="s">
        <v>8</v>
      </c>
      <c r="L6" s="10" t="s">
        <v>13</v>
      </c>
      <c r="M6" s="10" t="s">
        <v>14</v>
      </c>
      <c r="N6" s="10" t="s">
        <v>15</v>
      </c>
    </row>
    <row r="7" spans="1:14" ht="22.5" customHeight="1" x14ac:dyDescent="0.25">
      <c r="A7" s="1"/>
      <c r="B7" s="1"/>
      <c r="C7" s="1"/>
      <c r="D7" s="12"/>
      <c r="E7" s="12" t="s">
        <v>18</v>
      </c>
      <c r="F7" s="12"/>
      <c r="G7" s="12"/>
      <c r="H7" s="1"/>
      <c r="I7" s="11">
        <f>SUM(I8:I20)</f>
        <v>1775</v>
      </c>
      <c r="J7" s="11"/>
      <c r="K7" s="11">
        <f>SUM(K8:K20)</f>
        <v>811101</v>
      </c>
      <c r="L7" s="11"/>
      <c r="M7" s="11"/>
      <c r="N7" s="21"/>
    </row>
    <row r="8" spans="1:14" s="32" customFormat="1" ht="57.75" customHeight="1" x14ac:dyDescent="0.25">
      <c r="A8" s="14">
        <v>1</v>
      </c>
      <c r="B8" s="16"/>
      <c r="C8" s="26" t="s">
        <v>23</v>
      </c>
      <c r="D8" s="29"/>
      <c r="E8" s="34" t="s">
        <v>67</v>
      </c>
      <c r="F8" s="22" t="s">
        <v>24</v>
      </c>
      <c r="G8" s="22" t="s">
        <v>48</v>
      </c>
      <c r="H8" s="18" t="s">
        <v>22</v>
      </c>
      <c r="I8" s="51">
        <v>181</v>
      </c>
      <c r="J8" s="46">
        <v>130</v>
      </c>
      <c r="K8" s="52">
        <f>J8*I8</f>
        <v>23530</v>
      </c>
      <c r="L8" s="30" t="s">
        <v>11</v>
      </c>
      <c r="M8" s="33" t="s">
        <v>21</v>
      </c>
      <c r="N8" s="31"/>
    </row>
    <row r="9" spans="1:14" s="32" customFormat="1" ht="57.75" customHeight="1" x14ac:dyDescent="0.25">
      <c r="A9" s="14">
        <v>2</v>
      </c>
      <c r="B9" s="16"/>
      <c r="C9" s="14" t="s">
        <v>25</v>
      </c>
      <c r="D9" s="29"/>
      <c r="E9" s="17" t="s">
        <v>67</v>
      </c>
      <c r="F9" s="17" t="s">
        <v>26</v>
      </c>
      <c r="G9" s="22" t="s">
        <v>49</v>
      </c>
      <c r="H9" s="18" t="s">
        <v>22</v>
      </c>
      <c r="I9" s="51">
        <v>181</v>
      </c>
      <c r="J9" s="46">
        <v>175</v>
      </c>
      <c r="K9" s="52">
        <f>J9*I9</f>
        <v>31675</v>
      </c>
      <c r="L9" s="30" t="s">
        <v>11</v>
      </c>
      <c r="M9" s="33" t="s">
        <v>21</v>
      </c>
      <c r="N9" s="31"/>
    </row>
    <row r="10" spans="1:14" s="32" customFormat="1" ht="57.75" customHeight="1" x14ac:dyDescent="0.25">
      <c r="A10" s="14">
        <v>3</v>
      </c>
      <c r="B10" s="16"/>
      <c r="C10" s="14" t="s">
        <v>27</v>
      </c>
      <c r="D10" s="29"/>
      <c r="E10" s="17" t="s">
        <v>67</v>
      </c>
      <c r="F10" s="17" t="s">
        <v>28</v>
      </c>
      <c r="G10" s="22" t="s">
        <v>50</v>
      </c>
      <c r="H10" s="18" t="s">
        <v>22</v>
      </c>
      <c r="I10" s="51">
        <v>150</v>
      </c>
      <c r="J10" s="46">
        <v>300</v>
      </c>
      <c r="K10" s="52">
        <f t="shared" ref="K9:K20" si="0">J10*I10</f>
        <v>45000</v>
      </c>
      <c r="L10" s="30" t="s">
        <v>11</v>
      </c>
      <c r="M10" s="33" t="s">
        <v>21</v>
      </c>
      <c r="N10" s="31"/>
    </row>
    <row r="11" spans="1:14" s="32" customFormat="1" ht="57.75" customHeight="1" x14ac:dyDescent="0.25">
      <c r="A11" s="14">
        <v>4</v>
      </c>
      <c r="B11" s="16"/>
      <c r="C11" s="14" t="s">
        <v>29</v>
      </c>
      <c r="D11" s="29"/>
      <c r="E11" s="17" t="s">
        <v>65</v>
      </c>
      <c r="F11" s="22" t="s">
        <v>61</v>
      </c>
      <c r="G11" s="22" t="s">
        <v>62</v>
      </c>
      <c r="H11" s="18" t="s">
        <v>22</v>
      </c>
      <c r="I11" s="51">
        <v>45</v>
      </c>
      <c r="J11" s="46">
        <v>1995</v>
      </c>
      <c r="K11" s="52">
        <f t="shared" si="0"/>
        <v>89775</v>
      </c>
      <c r="L11" s="30" t="s">
        <v>11</v>
      </c>
      <c r="M11" s="33" t="s">
        <v>21</v>
      </c>
      <c r="N11" s="31"/>
    </row>
    <row r="12" spans="1:14" s="32" customFormat="1" ht="57.75" customHeight="1" x14ac:dyDescent="0.25">
      <c r="A12" s="14">
        <v>5</v>
      </c>
      <c r="B12" s="16"/>
      <c r="C12" s="14" t="s">
        <v>30</v>
      </c>
      <c r="D12" s="29"/>
      <c r="E12" s="17" t="s">
        <v>66</v>
      </c>
      <c r="F12" s="17" t="s">
        <v>31</v>
      </c>
      <c r="G12" s="22" t="s">
        <v>51</v>
      </c>
      <c r="H12" s="18" t="s">
        <v>22</v>
      </c>
      <c r="I12" s="51">
        <v>12</v>
      </c>
      <c r="J12" s="46">
        <v>21720</v>
      </c>
      <c r="K12" s="52">
        <f t="shared" si="0"/>
        <v>260640</v>
      </c>
      <c r="L12" s="30" t="s">
        <v>11</v>
      </c>
      <c r="M12" s="33" t="s">
        <v>21</v>
      </c>
      <c r="N12" s="31"/>
    </row>
    <row r="13" spans="1:14" s="32" customFormat="1" ht="57.75" customHeight="1" x14ac:dyDescent="0.25">
      <c r="A13" s="14">
        <v>6</v>
      </c>
      <c r="B13" s="16"/>
      <c r="C13" s="14" t="s">
        <v>32</v>
      </c>
      <c r="D13" s="29"/>
      <c r="E13" s="17" t="s">
        <v>68</v>
      </c>
      <c r="F13" s="17" t="s">
        <v>33</v>
      </c>
      <c r="G13" s="22" t="s">
        <v>52</v>
      </c>
      <c r="H13" s="18" t="s">
        <v>47</v>
      </c>
      <c r="I13" s="51">
        <v>90</v>
      </c>
      <c r="J13" s="46">
        <v>149</v>
      </c>
      <c r="K13" s="52">
        <f t="shared" si="0"/>
        <v>13410</v>
      </c>
      <c r="L13" s="30" t="s">
        <v>11</v>
      </c>
      <c r="M13" s="33" t="s">
        <v>21</v>
      </c>
      <c r="N13" s="31"/>
    </row>
    <row r="14" spans="1:14" s="32" customFormat="1" ht="57.75" customHeight="1" x14ac:dyDescent="0.25">
      <c r="A14" s="14">
        <v>7</v>
      </c>
      <c r="B14" s="16"/>
      <c r="C14" s="14" t="s">
        <v>34</v>
      </c>
      <c r="D14" s="29"/>
      <c r="E14" s="17" t="s">
        <v>68</v>
      </c>
      <c r="F14" s="17" t="s">
        <v>35</v>
      </c>
      <c r="G14" s="22" t="s">
        <v>53</v>
      </c>
      <c r="H14" s="18" t="s">
        <v>47</v>
      </c>
      <c r="I14" s="51">
        <v>90</v>
      </c>
      <c r="J14" s="46">
        <v>75</v>
      </c>
      <c r="K14" s="52">
        <f t="shared" si="0"/>
        <v>6750</v>
      </c>
      <c r="L14" s="30" t="s">
        <v>11</v>
      </c>
      <c r="M14" s="33" t="s">
        <v>21</v>
      </c>
      <c r="N14" s="31"/>
    </row>
    <row r="15" spans="1:14" s="32" customFormat="1" ht="57.75" customHeight="1" x14ac:dyDescent="0.25">
      <c r="A15" s="14">
        <v>8</v>
      </c>
      <c r="B15" s="16"/>
      <c r="C15" s="14" t="s">
        <v>37</v>
      </c>
      <c r="D15" s="29"/>
      <c r="E15" s="17" t="s">
        <v>68</v>
      </c>
      <c r="F15" s="17" t="s">
        <v>36</v>
      </c>
      <c r="G15" s="22" t="s">
        <v>54</v>
      </c>
      <c r="H15" s="18" t="s">
        <v>47</v>
      </c>
      <c r="I15" s="51">
        <v>542</v>
      </c>
      <c r="J15" s="46">
        <v>151</v>
      </c>
      <c r="K15" s="52">
        <f t="shared" si="0"/>
        <v>81842</v>
      </c>
      <c r="L15" s="30" t="s">
        <v>11</v>
      </c>
      <c r="M15" s="33" t="s">
        <v>21</v>
      </c>
      <c r="N15" s="31"/>
    </row>
    <row r="16" spans="1:14" s="32" customFormat="1" ht="57.75" customHeight="1" x14ac:dyDescent="0.25">
      <c r="A16" s="14">
        <v>9</v>
      </c>
      <c r="B16" s="16"/>
      <c r="C16" s="14" t="s">
        <v>38</v>
      </c>
      <c r="D16" s="29"/>
      <c r="E16" s="17" t="s">
        <v>68</v>
      </c>
      <c r="F16" s="17" t="s">
        <v>39</v>
      </c>
      <c r="G16" s="22" t="s">
        <v>55</v>
      </c>
      <c r="H16" s="18" t="s">
        <v>47</v>
      </c>
      <c r="I16" s="51">
        <v>90</v>
      </c>
      <c r="J16" s="46">
        <v>142.5</v>
      </c>
      <c r="K16" s="52">
        <f t="shared" si="0"/>
        <v>12825</v>
      </c>
      <c r="L16" s="30" t="s">
        <v>11</v>
      </c>
      <c r="M16" s="33" t="s">
        <v>21</v>
      </c>
      <c r="N16" s="31"/>
    </row>
    <row r="17" spans="1:14" ht="133.5" customHeight="1" x14ac:dyDescent="0.25">
      <c r="A17" s="14">
        <v>10</v>
      </c>
      <c r="B17" s="16"/>
      <c r="C17" s="14" t="s">
        <v>40</v>
      </c>
      <c r="D17" s="29"/>
      <c r="E17" s="17" t="s">
        <v>69</v>
      </c>
      <c r="F17" s="17" t="s">
        <v>41</v>
      </c>
      <c r="G17" s="22" t="s">
        <v>56</v>
      </c>
      <c r="H17" s="18" t="s">
        <v>47</v>
      </c>
      <c r="I17" s="51">
        <v>196</v>
      </c>
      <c r="J17" s="46">
        <v>505</v>
      </c>
      <c r="K17" s="52">
        <f t="shared" si="0"/>
        <v>98980</v>
      </c>
      <c r="L17" s="30" t="s">
        <v>11</v>
      </c>
      <c r="M17" s="33" t="s">
        <v>21</v>
      </c>
      <c r="N17" s="31"/>
    </row>
    <row r="18" spans="1:14" ht="145.5" customHeight="1" x14ac:dyDescent="0.25">
      <c r="A18" s="14">
        <v>11</v>
      </c>
      <c r="B18" s="16"/>
      <c r="C18" s="14" t="s">
        <v>42</v>
      </c>
      <c r="D18" s="29"/>
      <c r="E18" s="17" t="s">
        <v>69</v>
      </c>
      <c r="F18" s="17" t="s">
        <v>58</v>
      </c>
      <c r="G18" s="22" t="s">
        <v>57</v>
      </c>
      <c r="H18" s="18" t="s">
        <v>47</v>
      </c>
      <c r="I18" s="51">
        <v>181</v>
      </c>
      <c r="J18" s="46">
        <v>144</v>
      </c>
      <c r="K18" s="52">
        <f t="shared" si="0"/>
        <v>26064</v>
      </c>
      <c r="L18" s="30" t="s">
        <v>11</v>
      </c>
      <c r="M18" s="33" t="s">
        <v>21</v>
      </c>
      <c r="N18" s="31"/>
    </row>
    <row r="19" spans="1:14" ht="57.75" customHeight="1" x14ac:dyDescent="0.25">
      <c r="A19" s="14">
        <v>12</v>
      </c>
      <c r="B19" s="16"/>
      <c r="C19" s="14" t="s">
        <v>43</v>
      </c>
      <c r="D19" s="29"/>
      <c r="E19" s="17" t="s">
        <v>70</v>
      </c>
      <c r="F19" s="17" t="s">
        <v>44</v>
      </c>
      <c r="G19" s="22" t="s">
        <v>59</v>
      </c>
      <c r="H19" s="18" t="s">
        <v>22</v>
      </c>
      <c r="I19" s="51">
        <v>12</v>
      </c>
      <c r="J19" s="46">
        <v>1960</v>
      </c>
      <c r="K19" s="52">
        <f t="shared" si="0"/>
        <v>23520</v>
      </c>
      <c r="L19" s="30" t="s">
        <v>11</v>
      </c>
      <c r="M19" s="33" t="s">
        <v>21</v>
      </c>
      <c r="N19" s="31"/>
    </row>
    <row r="20" spans="1:14" ht="57.75" customHeight="1" x14ac:dyDescent="0.25">
      <c r="A20" s="14">
        <v>13</v>
      </c>
      <c r="B20" s="16"/>
      <c r="C20" s="14" t="s">
        <v>45</v>
      </c>
      <c r="D20" s="29"/>
      <c r="E20" s="17" t="s">
        <v>71</v>
      </c>
      <c r="F20" s="17" t="s">
        <v>46</v>
      </c>
      <c r="G20" s="22" t="s">
        <v>60</v>
      </c>
      <c r="H20" s="18" t="s">
        <v>22</v>
      </c>
      <c r="I20" s="51">
        <v>5</v>
      </c>
      <c r="J20" s="46">
        <v>19418</v>
      </c>
      <c r="K20" s="52">
        <f t="shared" si="0"/>
        <v>97090</v>
      </c>
      <c r="L20" s="30" t="s">
        <v>11</v>
      </c>
      <c r="M20" s="33" t="s">
        <v>21</v>
      </c>
      <c r="N20" s="31"/>
    </row>
    <row r="21" spans="1:14" ht="20.25" customHeight="1" x14ac:dyDescent="0.25">
      <c r="A21" s="35"/>
      <c r="B21" s="36"/>
      <c r="C21" s="35"/>
      <c r="D21" s="37"/>
      <c r="E21" s="38"/>
      <c r="F21" s="38"/>
      <c r="G21" s="39"/>
      <c r="H21" s="40"/>
      <c r="I21" s="41"/>
      <c r="J21" s="42"/>
      <c r="K21" s="43"/>
      <c r="L21" s="43"/>
      <c r="M21" s="44"/>
      <c r="N21" s="45"/>
    </row>
    <row r="22" spans="1:14" x14ac:dyDescent="0.25">
      <c r="A22" s="48" t="s">
        <v>9</v>
      </c>
      <c r="B22" s="48"/>
      <c r="C22" s="48"/>
      <c r="D22" s="49" t="s">
        <v>19</v>
      </c>
      <c r="E22" s="49"/>
      <c r="F22" s="28"/>
      <c r="G22" s="20"/>
    </row>
    <row r="23" spans="1:14" x14ac:dyDescent="0.25">
      <c r="A23" s="50" t="s">
        <v>10</v>
      </c>
      <c r="B23" s="50"/>
      <c r="C23" s="50"/>
      <c r="D23" s="49" t="s">
        <v>20</v>
      </c>
      <c r="E23" s="49"/>
      <c r="F23" s="28"/>
      <c r="G23" s="20"/>
    </row>
  </sheetData>
  <autoFilter ref="A6:K16"/>
  <mergeCells count="5">
    <mergeCell ref="A4:K4"/>
    <mergeCell ref="A22:C22"/>
    <mergeCell ref="D22:E22"/>
    <mergeCell ref="A23:C23"/>
    <mergeCell ref="D23:E23"/>
  </mergeCells>
  <pageMargins left="0.70866141732283472" right="0.70866141732283472" top="0.74803149606299213" bottom="0.74803149606299213" header="0.31496062992125984" footer="0.31496062992125984"/>
  <pageSetup paperSize="9" scale="34" orientation="portrait" r:id="rId1"/>
  <colBreaks count="1" manualBreakCount="1">
    <brk id="14"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2023-06-12T07:23:55Z</cp:lastPrinted>
  <dcterms:created xsi:type="dcterms:W3CDTF">2015-06-26T11:11:25Z</dcterms:created>
  <dcterms:modified xsi:type="dcterms:W3CDTF">2023-06-12T07:24:01Z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