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V:\2023\Особый порядок\май\май 2205\"/>
    </mc:Choice>
  </mc:AlternateContent>
  <xr:revisionPtr revIDLastSave="0" documentId="13_ncr:1_{A793611D-A6BA-479C-9405-A76EB3CC1C54}" xr6:coauthVersionLast="36" xr6:coauthVersionMax="36" xr10:uidLastSave="{00000000-0000-0000-0000-000000000000}"/>
  <bookViews>
    <workbookView xWindow="0" yWindow="0" windowWidth="14370" windowHeight="4035" xr2:uid="{232816A3-4FCA-4407-83D7-6BBCFB709065}"/>
  </bookViews>
  <sheets>
    <sheet name="Русский" sheetId="1" r:id="rId1"/>
    <sheet name="Қазақша" sheetId="2" r:id="rId2"/>
  </sheets>
  <externalReferences>
    <externalReference r:id="rId3"/>
  </externalReferences>
  <definedNames>
    <definedName name="_xlnm._FilterDatabase" localSheetId="1" hidden="1">Қазақша!$A$7:$X$851</definedName>
    <definedName name="_xlnm._FilterDatabase" localSheetId="0" hidden="1">Русский!$A$11:$Y$912</definedName>
    <definedName name="ЕИ" localSheetId="1">'[1]Единицы измерения'!$B$3:$B$47</definedName>
    <definedName name="ЕИ" localSheetId="0">'[1]Единицы измерения'!$B$3:$B$47</definedName>
    <definedName name="Инкотермс">'[1]Справочник Инкотермс'!$A$4:$A$14</definedName>
    <definedName name="Способы_закупок">'[1]Способы закупок'!$A$4:$A$15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84" i="1" l="1"/>
  <c r="U185" i="1"/>
  <c r="V185" i="1" s="1"/>
  <c r="U334" i="1"/>
  <c r="V334" i="1" s="1"/>
  <c r="U13" i="1"/>
  <c r="V13" i="1" l="1"/>
  <c r="V285" i="1"/>
  <c r="V333" i="1" l="1"/>
  <c r="U912" i="1" l="1"/>
  <c r="V912" i="1" s="1"/>
  <c r="U911" i="1"/>
  <c r="V911" i="1" s="1"/>
  <c r="U910" i="1"/>
  <c r="V910" i="1" s="1"/>
  <c r="U909" i="1"/>
  <c r="V909" i="1" s="1"/>
  <c r="U908" i="1"/>
  <c r="V908" i="1" s="1"/>
  <c r="U907" i="1"/>
  <c r="V907" i="1" s="1"/>
  <c r="U906" i="1"/>
  <c r="V906" i="1" s="1"/>
  <c r="U905" i="1"/>
  <c r="V905" i="1" s="1"/>
  <c r="U904" i="1"/>
  <c r="V904" i="1" s="1"/>
  <c r="U903" i="1"/>
  <c r="V903" i="1" s="1"/>
  <c r="U902" i="1"/>
  <c r="V902" i="1" s="1"/>
  <c r="U901" i="1"/>
  <c r="V901" i="1" s="1"/>
  <c r="U900" i="1"/>
  <c r="V900" i="1" s="1"/>
  <c r="U899" i="1"/>
  <c r="V899" i="1" s="1"/>
  <c r="U898" i="1"/>
  <c r="V898" i="1" s="1"/>
  <c r="U897" i="1"/>
  <c r="V897" i="1" s="1"/>
  <c r="U896" i="1"/>
  <c r="V896" i="1" s="1"/>
  <c r="U778" i="1" l="1"/>
  <c r="V778" i="1" s="1"/>
  <c r="U424" i="1"/>
  <c r="V424" i="1" s="1"/>
  <c r="U425" i="1"/>
  <c r="V425" i="1" s="1"/>
  <c r="U422" i="1"/>
  <c r="V422" i="1" s="1"/>
  <c r="U419" i="1"/>
  <c r="V419" i="1" s="1"/>
  <c r="U417" i="1"/>
  <c r="V417" i="1" s="1"/>
  <c r="U415" i="1"/>
  <c r="V415" i="1" s="1"/>
  <c r="U413" i="1"/>
  <c r="V413" i="1" s="1"/>
  <c r="U411" i="1"/>
  <c r="V411" i="1" s="1"/>
  <c r="U407" i="1"/>
  <c r="V407" i="1" s="1"/>
  <c r="U395" i="1"/>
  <c r="V395" i="1" s="1"/>
  <c r="U389" i="1"/>
  <c r="V389" i="1" s="1"/>
  <c r="U387" i="1"/>
  <c r="V387" i="1" s="1"/>
  <c r="U385" i="1"/>
  <c r="V385" i="1" s="1"/>
  <c r="U363" i="1"/>
  <c r="V363" i="1" s="1"/>
  <c r="U354" i="1"/>
  <c r="V354" i="1" s="1"/>
  <c r="U350" i="1"/>
  <c r="V350" i="1" s="1"/>
  <c r="U332" i="1"/>
  <c r="V332" i="1" s="1"/>
  <c r="U305" i="1"/>
  <c r="V305" i="1" s="1"/>
  <c r="U303" i="1"/>
  <c r="V303" i="1" s="1"/>
  <c r="U299" i="1"/>
  <c r="V299" i="1" s="1"/>
  <c r="U291" i="1"/>
  <c r="V291" i="1" s="1"/>
  <c r="U271" i="1"/>
  <c r="V271" i="1" s="1"/>
  <c r="U269" i="1"/>
  <c r="V269" i="1" s="1"/>
  <c r="U194" i="1"/>
  <c r="V194" i="1" s="1"/>
  <c r="U191" i="1"/>
  <c r="V191" i="1" s="1"/>
  <c r="U183" i="1"/>
  <c r="V183" i="1" s="1"/>
  <c r="U180" i="1"/>
  <c r="V180" i="1" s="1"/>
  <c r="U178" i="1"/>
  <c r="V178" i="1" s="1"/>
  <c r="U176" i="1"/>
  <c r="V176" i="1" s="1"/>
  <c r="U174" i="1"/>
  <c r="V174" i="1" s="1"/>
  <c r="U172" i="1"/>
  <c r="V172" i="1" s="1"/>
  <c r="U170" i="1"/>
  <c r="V170" i="1" s="1"/>
  <c r="U168" i="1"/>
  <c r="V168" i="1" s="1"/>
  <c r="U166" i="1"/>
  <c r="V166" i="1" s="1"/>
  <c r="U162" i="1"/>
  <c r="V162" i="1" s="1"/>
  <c r="U160" i="1" l="1"/>
  <c r="V160" i="1" s="1"/>
  <c r="U156" i="1"/>
  <c r="V156" i="1" s="1"/>
  <c r="U154" i="1"/>
  <c r="V154" i="1" s="1"/>
  <c r="U151" i="1"/>
  <c r="V151" i="1" s="1"/>
  <c r="U144" i="1"/>
  <c r="V144" i="1" s="1"/>
  <c r="U137" i="1"/>
  <c r="V137" i="1" s="1"/>
  <c r="U134" i="1"/>
  <c r="V134" i="1" s="1"/>
  <c r="U132" i="1"/>
  <c r="V132" i="1" s="1"/>
  <c r="U129" i="1"/>
  <c r="V129" i="1" s="1"/>
  <c r="U127" i="1"/>
  <c r="V127" i="1" s="1"/>
  <c r="V448" i="1" l="1"/>
  <c r="U449" i="1"/>
  <c r="V449" i="1" s="1"/>
  <c r="S848" i="2" l="1"/>
  <c r="T848" i="2" s="1"/>
  <c r="S847" i="2"/>
  <c r="T847" i="2" s="1"/>
  <c r="S846" i="2"/>
  <c r="T846" i="2" s="1"/>
  <c r="S845" i="2"/>
  <c r="T845" i="2" s="1"/>
  <c r="S844" i="2"/>
  <c r="T844" i="2" s="1"/>
  <c r="S843" i="2"/>
  <c r="T843" i="2" s="1"/>
  <c r="S842" i="2"/>
  <c r="T842" i="2" s="1"/>
  <c r="S841" i="2"/>
  <c r="T841" i="2" s="1"/>
  <c r="S840" i="2"/>
  <c r="T840" i="2" s="1"/>
  <c r="S839" i="2"/>
  <c r="T839" i="2" s="1"/>
  <c r="S838" i="2"/>
  <c r="T838" i="2" s="1"/>
  <c r="S837" i="2"/>
  <c r="T837" i="2" s="1"/>
  <c r="S836" i="2"/>
  <c r="T836" i="2" s="1"/>
  <c r="S835" i="2"/>
  <c r="T835" i="2" s="1"/>
  <c r="S834" i="2"/>
  <c r="T834" i="2" s="1"/>
  <c r="S833" i="2"/>
  <c r="T833" i="2" s="1"/>
  <c r="S832" i="2"/>
  <c r="T832" i="2" s="1"/>
  <c r="S831" i="2"/>
  <c r="T831" i="2" s="1"/>
  <c r="S830" i="2"/>
  <c r="T830" i="2" s="1"/>
  <c r="S829" i="2"/>
  <c r="T829" i="2" s="1"/>
  <c r="S828" i="2"/>
  <c r="T828" i="2" s="1"/>
  <c r="S827" i="2"/>
  <c r="T827" i="2" s="1"/>
  <c r="S826" i="2"/>
  <c r="T826" i="2" s="1"/>
  <c r="S825" i="2"/>
  <c r="T825" i="2" s="1"/>
  <c r="S824" i="2"/>
  <c r="T824" i="2" s="1"/>
  <c r="S823" i="2"/>
  <c r="T823" i="2" s="1"/>
  <c r="S822" i="2"/>
  <c r="T822" i="2" s="1"/>
  <c r="S821" i="2"/>
  <c r="T821" i="2" s="1"/>
  <c r="S820" i="2"/>
  <c r="T820" i="2" s="1"/>
  <c r="S819" i="2"/>
  <c r="T819" i="2" s="1"/>
  <c r="S818" i="2"/>
  <c r="T818" i="2" s="1"/>
  <c r="S817" i="2"/>
  <c r="T817" i="2" s="1"/>
  <c r="S816" i="2"/>
  <c r="T816" i="2" s="1"/>
  <c r="S815" i="2"/>
  <c r="T815" i="2" s="1"/>
  <c r="S814" i="2"/>
  <c r="T814" i="2" s="1"/>
  <c r="S813" i="2"/>
  <c r="T813" i="2" s="1"/>
  <c r="S812" i="2"/>
  <c r="T812" i="2" s="1"/>
  <c r="S811" i="2"/>
  <c r="T811" i="2" s="1"/>
  <c r="S810" i="2"/>
  <c r="T810" i="2" s="1"/>
  <c r="S809" i="2"/>
  <c r="T809" i="2" s="1"/>
  <c r="S808" i="2"/>
  <c r="T808" i="2" s="1"/>
  <c r="S807" i="2"/>
  <c r="T807" i="2" s="1"/>
  <c r="S806" i="2"/>
  <c r="T806" i="2" s="1"/>
  <c r="S805" i="2"/>
  <c r="T805" i="2" s="1"/>
  <c r="S804" i="2"/>
  <c r="T804" i="2" s="1"/>
  <c r="S803" i="2"/>
  <c r="T803" i="2" s="1"/>
  <c r="S802" i="2"/>
  <c r="T802" i="2" s="1"/>
  <c r="S801" i="2"/>
  <c r="T801" i="2" s="1"/>
  <c r="S800" i="2"/>
  <c r="T800" i="2" s="1"/>
  <c r="S799" i="2"/>
  <c r="T799" i="2" s="1"/>
  <c r="S798" i="2"/>
  <c r="T798" i="2" s="1"/>
  <c r="S797" i="2"/>
  <c r="T797" i="2" s="1"/>
  <c r="S796" i="2"/>
  <c r="T796" i="2" s="1"/>
  <c r="S795" i="2"/>
  <c r="T795" i="2" s="1"/>
  <c r="S794" i="2"/>
  <c r="T794" i="2" s="1"/>
  <c r="S793" i="2"/>
  <c r="T793" i="2" s="1"/>
  <c r="S792" i="2"/>
  <c r="T792" i="2" s="1"/>
  <c r="S791" i="2"/>
  <c r="T791" i="2" s="1"/>
  <c r="S790" i="2"/>
  <c r="T790" i="2" s="1"/>
  <c r="S789" i="2"/>
  <c r="T789" i="2" s="1"/>
  <c r="S788" i="2"/>
  <c r="T788" i="2" s="1"/>
  <c r="S787" i="2"/>
  <c r="T787" i="2" s="1"/>
  <c r="S786" i="2"/>
  <c r="T786" i="2" s="1"/>
  <c r="S785" i="2"/>
  <c r="T785" i="2" s="1"/>
  <c r="S784" i="2"/>
  <c r="T784" i="2" s="1"/>
  <c r="S783" i="2"/>
  <c r="T783" i="2" s="1"/>
  <c r="S782" i="2"/>
  <c r="T782" i="2" s="1"/>
  <c r="S781" i="2"/>
  <c r="T781" i="2" s="1"/>
  <c r="S780" i="2"/>
  <c r="T780" i="2" s="1"/>
  <c r="S779" i="2"/>
  <c r="T779" i="2" s="1"/>
  <c r="S778" i="2"/>
  <c r="T778" i="2" s="1"/>
  <c r="S777" i="2"/>
  <c r="T777" i="2" s="1"/>
  <c r="S776" i="2"/>
  <c r="T776" i="2" s="1"/>
  <c r="S775" i="2"/>
  <c r="T775" i="2" s="1"/>
  <c r="S774" i="2"/>
  <c r="T774" i="2" s="1"/>
  <c r="S773" i="2"/>
  <c r="T773" i="2" s="1"/>
  <c r="S772" i="2"/>
  <c r="T772" i="2" s="1"/>
  <c r="S771" i="2"/>
  <c r="T771" i="2" s="1"/>
  <c r="S770" i="2"/>
  <c r="T770" i="2" s="1"/>
  <c r="S769" i="2"/>
  <c r="T769" i="2" s="1"/>
  <c r="S768" i="2"/>
  <c r="T768" i="2" s="1"/>
  <c r="S767" i="2"/>
  <c r="T767" i="2" s="1"/>
  <c r="S766" i="2"/>
  <c r="T766" i="2" s="1"/>
  <c r="S765" i="2"/>
  <c r="T765" i="2" s="1"/>
  <c r="S764" i="2"/>
  <c r="T764" i="2" s="1"/>
  <c r="S763" i="2"/>
  <c r="T763" i="2" s="1"/>
  <c r="S762" i="2"/>
  <c r="T762" i="2" s="1"/>
  <c r="S761" i="2"/>
  <c r="T761" i="2" s="1"/>
  <c r="S760" i="2"/>
  <c r="T760" i="2" s="1"/>
  <c r="S759" i="2"/>
  <c r="T759" i="2" s="1"/>
  <c r="S758" i="2"/>
  <c r="T758" i="2" s="1"/>
  <c r="S757" i="2"/>
  <c r="T757" i="2" s="1"/>
  <c r="S756" i="2"/>
  <c r="T756" i="2" s="1"/>
  <c r="S755" i="2"/>
  <c r="T755" i="2" s="1"/>
  <c r="S754" i="2"/>
  <c r="T754" i="2" s="1"/>
  <c r="S753" i="2"/>
  <c r="T753" i="2" s="1"/>
  <c r="S752" i="2"/>
  <c r="T752" i="2" s="1"/>
  <c r="S751" i="2"/>
  <c r="T751" i="2" s="1"/>
  <c r="S750" i="2"/>
  <c r="T750" i="2" s="1"/>
  <c r="S749" i="2"/>
  <c r="T749" i="2" s="1"/>
  <c r="S748" i="2"/>
  <c r="T748" i="2" s="1"/>
  <c r="S747" i="2"/>
  <c r="T747" i="2" s="1"/>
  <c r="S746" i="2"/>
  <c r="T746" i="2" s="1"/>
  <c r="S745" i="2"/>
  <c r="T745" i="2" s="1"/>
  <c r="S744" i="2"/>
  <c r="T744" i="2" s="1"/>
  <c r="S743" i="2"/>
  <c r="T743" i="2" s="1"/>
  <c r="S742" i="2"/>
  <c r="T742" i="2" s="1"/>
  <c r="S741" i="2"/>
  <c r="T741" i="2" s="1"/>
  <c r="S740" i="2"/>
  <c r="T740" i="2" s="1"/>
  <c r="S739" i="2"/>
  <c r="T739" i="2" s="1"/>
  <c r="S738" i="2"/>
  <c r="T738" i="2" s="1"/>
  <c r="S737" i="2"/>
  <c r="T737" i="2" s="1"/>
  <c r="S736" i="2"/>
  <c r="T736" i="2" s="1"/>
  <c r="S735" i="2"/>
  <c r="T735" i="2" s="1"/>
  <c r="S734" i="2"/>
  <c r="T734" i="2" s="1"/>
  <c r="S733" i="2"/>
  <c r="T733" i="2" s="1"/>
  <c r="S732" i="2"/>
  <c r="T732" i="2" s="1"/>
  <c r="S731" i="2"/>
  <c r="T731" i="2" s="1"/>
  <c r="S730" i="2"/>
  <c r="T730" i="2" s="1"/>
  <c r="S729" i="2"/>
  <c r="T729" i="2" s="1"/>
  <c r="S728" i="2"/>
  <c r="T728" i="2" s="1"/>
  <c r="S727" i="2"/>
  <c r="T727" i="2" s="1"/>
  <c r="S726" i="2"/>
  <c r="T726" i="2" s="1"/>
  <c r="S725" i="2"/>
  <c r="T725" i="2" s="1"/>
  <c r="S724" i="2"/>
  <c r="T724" i="2" s="1"/>
  <c r="S723" i="2"/>
  <c r="T723" i="2" s="1"/>
  <c r="S722" i="2"/>
  <c r="T722" i="2" s="1"/>
  <c r="S721" i="2"/>
  <c r="T721" i="2" s="1"/>
  <c r="S720" i="2"/>
  <c r="T720" i="2" s="1"/>
  <c r="S719" i="2"/>
  <c r="T719" i="2" s="1"/>
  <c r="S718" i="2"/>
  <c r="T718" i="2" s="1"/>
  <c r="S717" i="2"/>
  <c r="T717" i="2" s="1"/>
  <c r="S716" i="2"/>
  <c r="T716" i="2" s="1"/>
  <c r="S715" i="2"/>
  <c r="T715" i="2" s="1"/>
  <c r="S714" i="2"/>
  <c r="T714" i="2" s="1"/>
  <c r="S713" i="2"/>
  <c r="T713" i="2" s="1"/>
  <c r="S712" i="2"/>
  <c r="T712" i="2" s="1"/>
  <c r="S711" i="2"/>
  <c r="T711" i="2" s="1"/>
  <c r="S710" i="2"/>
  <c r="T710" i="2" s="1"/>
  <c r="S709" i="2"/>
  <c r="T709" i="2" s="1"/>
  <c r="S708" i="2"/>
  <c r="T708" i="2" s="1"/>
  <c r="S707" i="2"/>
  <c r="T707" i="2" s="1"/>
  <c r="S706" i="2"/>
  <c r="T706" i="2" s="1"/>
  <c r="S705" i="2"/>
  <c r="T705" i="2" s="1"/>
  <c r="S704" i="2"/>
  <c r="T704" i="2" s="1"/>
  <c r="S703" i="2"/>
  <c r="T703" i="2" s="1"/>
  <c r="S702" i="2"/>
  <c r="T702" i="2" s="1"/>
  <c r="S701" i="2"/>
  <c r="T701" i="2" s="1"/>
  <c r="S700" i="2"/>
  <c r="T700" i="2" s="1"/>
  <c r="S699" i="2"/>
  <c r="T699" i="2" s="1"/>
  <c r="S698" i="2"/>
  <c r="T698" i="2" s="1"/>
  <c r="S697" i="2"/>
  <c r="T697" i="2" s="1"/>
  <c r="S696" i="2"/>
  <c r="T696" i="2" s="1"/>
  <c r="S695" i="2"/>
  <c r="T695" i="2" s="1"/>
  <c r="S694" i="2"/>
  <c r="T694" i="2" s="1"/>
  <c r="S693" i="2"/>
  <c r="T693" i="2" s="1"/>
  <c r="S692" i="2"/>
  <c r="T692" i="2" s="1"/>
  <c r="S691" i="2"/>
  <c r="T691" i="2" s="1"/>
  <c r="S690" i="2"/>
  <c r="T690" i="2" s="1"/>
  <c r="S689" i="2"/>
  <c r="T689" i="2" s="1"/>
  <c r="S688" i="2"/>
  <c r="T688" i="2" s="1"/>
  <c r="S687" i="2"/>
  <c r="T687" i="2" s="1"/>
  <c r="S686" i="2"/>
  <c r="T686" i="2" s="1"/>
  <c r="S685" i="2"/>
  <c r="T685" i="2" s="1"/>
  <c r="S684" i="2"/>
  <c r="T684" i="2" s="1"/>
  <c r="S683" i="2"/>
  <c r="T683" i="2" s="1"/>
  <c r="S682" i="2"/>
  <c r="T682" i="2" s="1"/>
  <c r="S681" i="2"/>
  <c r="T681" i="2" s="1"/>
  <c r="S680" i="2"/>
  <c r="T680" i="2" s="1"/>
  <c r="S679" i="2"/>
  <c r="T679" i="2" s="1"/>
  <c r="S678" i="2"/>
  <c r="T678" i="2" s="1"/>
  <c r="S677" i="2"/>
  <c r="T677" i="2" s="1"/>
  <c r="S676" i="2"/>
  <c r="T676" i="2" s="1"/>
  <c r="S675" i="2"/>
  <c r="T675" i="2" s="1"/>
  <c r="S674" i="2"/>
  <c r="T674" i="2" s="1"/>
  <c r="S673" i="2"/>
  <c r="T673" i="2" s="1"/>
  <c r="S672" i="2"/>
  <c r="T672" i="2" s="1"/>
  <c r="S671" i="2"/>
  <c r="T671" i="2" s="1"/>
  <c r="S670" i="2"/>
  <c r="T670" i="2" s="1"/>
  <c r="S669" i="2"/>
  <c r="T669" i="2" s="1"/>
  <c r="S668" i="2"/>
  <c r="T668" i="2" s="1"/>
  <c r="S667" i="2"/>
  <c r="T667" i="2" s="1"/>
  <c r="S666" i="2"/>
  <c r="T666" i="2" s="1"/>
  <c r="S665" i="2"/>
  <c r="T665" i="2" s="1"/>
  <c r="S664" i="2"/>
  <c r="T664" i="2" s="1"/>
  <c r="S663" i="2"/>
  <c r="T663" i="2" s="1"/>
  <c r="S662" i="2"/>
  <c r="T662" i="2" s="1"/>
  <c r="S661" i="2"/>
  <c r="T661" i="2" s="1"/>
  <c r="S660" i="2"/>
  <c r="T660" i="2" s="1"/>
  <c r="S659" i="2"/>
  <c r="T659" i="2" s="1"/>
  <c r="S658" i="2"/>
  <c r="T658" i="2" s="1"/>
  <c r="S657" i="2"/>
  <c r="T657" i="2" s="1"/>
  <c r="S656" i="2"/>
  <c r="T656" i="2" s="1"/>
  <c r="S655" i="2"/>
  <c r="T655" i="2" s="1"/>
  <c r="S654" i="2"/>
  <c r="T654" i="2" s="1"/>
  <c r="S653" i="2"/>
  <c r="T653" i="2" s="1"/>
  <c r="S652" i="2"/>
  <c r="T652" i="2" s="1"/>
  <c r="S651" i="2"/>
  <c r="T651" i="2" s="1"/>
  <c r="S650" i="2"/>
  <c r="T650" i="2" s="1"/>
  <c r="S649" i="2"/>
  <c r="T649" i="2" s="1"/>
  <c r="S648" i="2"/>
  <c r="T648" i="2" s="1"/>
  <c r="S647" i="2"/>
  <c r="T647" i="2" s="1"/>
  <c r="S646" i="2"/>
  <c r="T646" i="2" s="1"/>
  <c r="S645" i="2"/>
  <c r="T645" i="2" s="1"/>
  <c r="S644" i="2"/>
  <c r="T644" i="2" s="1"/>
  <c r="S643" i="2"/>
  <c r="T643" i="2" s="1"/>
  <c r="S642" i="2"/>
  <c r="T642" i="2" s="1"/>
  <c r="S641" i="2"/>
  <c r="T641" i="2" s="1"/>
  <c r="S640" i="2"/>
  <c r="T640" i="2" s="1"/>
  <c r="S639" i="2"/>
  <c r="T639" i="2" s="1"/>
  <c r="S638" i="2"/>
  <c r="T638" i="2" s="1"/>
  <c r="S637" i="2"/>
  <c r="T637" i="2" s="1"/>
  <c r="S636" i="2"/>
  <c r="T636" i="2" s="1"/>
  <c r="S635" i="2"/>
  <c r="T635" i="2" s="1"/>
  <c r="S634" i="2"/>
  <c r="T634" i="2" s="1"/>
  <c r="S633" i="2"/>
  <c r="T633" i="2" s="1"/>
  <c r="S632" i="2"/>
  <c r="T632" i="2" s="1"/>
  <c r="S631" i="2"/>
  <c r="T631" i="2" s="1"/>
  <c r="S630" i="2"/>
  <c r="T630" i="2" s="1"/>
  <c r="S629" i="2"/>
  <c r="T629" i="2" s="1"/>
  <c r="S628" i="2"/>
  <c r="T628" i="2" s="1"/>
  <c r="S627" i="2"/>
  <c r="T627" i="2" s="1"/>
  <c r="S626" i="2"/>
  <c r="T626" i="2" s="1"/>
  <c r="S625" i="2"/>
  <c r="T625" i="2" s="1"/>
  <c r="S624" i="2"/>
  <c r="T624" i="2" s="1"/>
  <c r="S623" i="2"/>
  <c r="T623" i="2" s="1"/>
  <c r="S622" i="2"/>
  <c r="T622" i="2" s="1"/>
  <c r="S621" i="2"/>
  <c r="T621" i="2" s="1"/>
  <c r="S620" i="2"/>
  <c r="T620" i="2" s="1"/>
  <c r="S619" i="2"/>
  <c r="T619" i="2" s="1"/>
  <c r="S618" i="2"/>
  <c r="T618" i="2" s="1"/>
  <c r="S617" i="2"/>
  <c r="T617" i="2" s="1"/>
  <c r="S616" i="2"/>
  <c r="T616" i="2" s="1"/>
  <c r="S615" i="2"/>
  <c r="T615" i="2" s="1"/>
  <c r="S614" i="2"/>
  <c r="T614" i="2" s="1"/>
  <c r="S613" i="2"/>
  <c r="T613" i="2" s="1"/>
  <c r="S612" i="2"/>
  <c r="T612" i="2" s="1"/>
  <c r="S611" i="2"/>
  <c r="T611" i="2" s="1"/>
  <c r="S610" i="2"/>
  <c r="T610" i="2" s="1"/>
  <c r="S609" i="2"/>
  <c r="T609" i="2" s="1"/>
  <c r="S608" i="2"/>
  <c r="T608" i="2" s="1"/>
  <c r="S607" i="2"/>
  <c r="T607" i="2" s="1"/>
  <c r="S606" i="2"/>
  <c r="T606" i="2" s="1"/>
  <c r="S605" i="2"/>
  <c r="T605" i="2" s="1"/>
  <c r="S604" i="2"/>
  <c r="T604" i="2" s="1"/>
  <c r="S603" i="2"/>
  <c r="T603" i="2" s="1"/>
  <c r="S602" i="2"/>
  <c r="T602" i="2" s="1"/>
  <c r="S601" i="2"/>
  <c r="T601" i="2" s="1"/>
  <c r="S600" i="2"/>
  <c r="T600" i="2" s="1"/>
  <c r="S599" i="2"/>
  <c r="T599" i="2" s="1"/>
  <c r="S598" i="2"/>
  <c r="T598" i="2" s="1"/>
  <c r="S597" i="2"/>
  <c r="T597" i="2" s="1"/>
  <c r="S596" i="2"/>
  <c r="T596" i="2" s="1"/>
  <c r="S595" i="2"/>
  <c r="T595" i="2" s="1"/>
  <c r="S594" i="2"/>
  <c r="T594" i="2" s="1"/>
  <c r="S593" i="2"/>
  <c r="T593" i="2" s="1"/>
  <c r="S592" i="2"/>
  <c r="T592" i="2" s="1"/>
  <c r="S591" i="2"/>
  <c r="T591" i="2" s="1"/>
  <c r="S590" i="2"/>
  <c r="T590" i="2" s="1"/>
  <c r="S589" i="2"/>
  <c r="T589" i="2" s="1"/>
  <c r="S588" i="2"/>
  <c r="T588" i="2" s="1"/>
  <c r="S587" i="2"/>
  <c r="T587" i="2" s="1"/>
  <c r="S586" i="2"/>
  <c r="T586" i="2" s="1"/>
  <c r="S585" i="2"/>
  <c r="T585" i="2" s="1"/>
  <c r="S584" i="2"/>
  <c r="T584" i="2" s="1"/>
  <c r="S583" i="2"/>
  <c r="T583" i="2" s="1"/>
  <c r="S582" i="2"/>
  <c r="T582" i="2" s="1"/>
  <c r="S581" i="2"/>
  <c r="T581" i="2" s="1"/>
  <c r="S580" i="2"/>
  <c r="T580" i="2" s="1"/>
  <c r="S579" i="2"/>
  <c r="T579" i="2" s="1"/>
  <c r="S578" i="2"/>
  <c r="T578" i="2" s="1"/>
  <c r="S577" i="2"/>
  <c r="T577" i="2" s="1"/>
  <c r="S576" i="2"/>
  <c r="T576" i="2" s="1"/>
  <c r="S575" i="2"/>
  <c r="T575" i="2" s="1"/>
  <c r="S574" i="2"/>
  <c r="T574" i="2" s="1"/>
  <c r="S573" i="2"/>
  <c r="T573" i="2" s="1"/>
  <c r="S572" i="2"/>
  <c r="T572" i="2" s="1"/>
  <c r="S571" i="2"/>
  <c r="T571" i="2" s="1"/>
  <c r="S570" i="2"/>
  <c r="T570" i="2" s="1"/>
  <c r="S569" i="2"/>
  <c r="T569" i="2" s="1"/>
  <c r="S568" i="2"/>
  <c r="T568" i="2" s="1"/>
  <c r="S567" i="2"/>
  <c r="T567" i="2" s="1"/>
  <c r="S566" i="2"/>
  <c r="T566" i="2" s="1"/>
  <c r="S565" i="2"/>
  <c r="T565" i="2" s="1"/>
  <c r="S564" i="2"/>
  <c r="T564" i="2" s="1"/>
  <c r="S563" i="2"/>
  <c r="T563" i="2" s="1"/>
  <c r="S562" i="2"/>
  <c r="T562" i="2" s="1"/>
  <c r="S561" i="2"/>
  <c r="T561" i="2" s="1"/>
  <c r="S560" i="2"/>
  <c r="T560" i="2" s="1"/>
  <c r="S559" i="2"/>
  <c r="T559" i="2" s="1"/>
  <c r="S558" i="2"/>
  <c r="T558" i="2" s="1"/>
  <c r="S557" i="2"/>
  <c r="T557" i="2" s="1"/>
  <c r="S556" i="2"/>
  <c r="T556" i="2" s="1"/>
  <c r="S555" i="2"/>
  <c r="T555" i="2" s="1"/>
  <c r="S554" i="2"/>
  <c r="T554" i="2" s="1"/>
  <c r="S553" i="2"/>
  <c r="T553" i="2" s="1"/>
  <c r="S552" i="2"/>
  <c r="T552" i="2" s="1"/>
  <c r="S551" i="2"/>
  <c r="T551" i="2" s="1"/>
  <c r="S550" i="2"/>
  <c r="T550" i="2" s="1"/>
  <c r="S549" i="2"/>
  <c r="T549" i="2" s="1"/>
  <c r="S548" i="2"/>
  <c r="T548" i="2" s="1"/>
  <c r="S547" i="2"/>
  <c r="T547" i="2" s="1"/>
  <c r="S546" i="2"/>
  <c r="T546" i="2" s="1"/>
  <c r="S545" i="2"/>
  <c r="T545" i="2" s="1"/>
  <c r="S544" i="2"/>
  <c r="T544" i="2" s="1"/>
  <c r="S543" i="2"/>
  <c r="T543" i="2" s="1"/>
  <c r="S542" i="2"/>
  <c r="T542" i="2" s="1"/>
  <c r="S541" i="2"/>
  <c r="T541" i="2" s="1"/>
  <c r="S540" i="2"/>
  <c r="T540" i="2" s="1"/>
  <c r="S539" i="2"/>
  <c r="T539" i="2" s="1"/>
  <c r="S538" i="2"/>
  <c r="T538" i="2" s="1"/>
  <c r="S537" i="2"/>
  <c r="T537" i="2" s="1"/>
  <c r="S536" i="2"/>
  <c r="T536" i="2" s="1"/>
  <c r="S535" i="2"/>
  <c r="T535" i="2" s="1"/>
  <c r="S534" i="2"/>
  <c r="T534" i="2" s="1"/>
  <c r="S533" i="2"/>
  <c r="T533" i="2" s="1"/>
  <c r="S532" i="2"/>
  <c r="T532" i="2" s="1"/>
  <c r="S531" i="2"/>
  <c r="T531" i="2" s="1"/>
  <c r="S530" i="2"/>
  <c r="T530" i="2" s="1"/>
  <c r="S529" i="2"/>
  <c r="T529" i="2" s="1"/>
  <c r="S528" i="2"/>
  <c r="T528" i="2" s="1"/>
  <c r="S527" i="2"/>
  <c r="T527" i="2" s="1"/>
  <c r="S526" i="2"/>
  <c r="T526" i="2" s="1"/>
  <c r="S525" i="2"/>
  <c r="T525" i="2" s="1"/>
  <c r="S524" i="2"/>
  <c r="T524" i="2" s="1"/>
  <c r="S523" i="2"/>
  <c r="T523" i="2" s="1"/>
  <c r="S522" i="2"/>
  <c r="T522" i="2" s="1"/>
  <c r="S521" i="2"/>
  <c r="T521" i="2" s="1"/>
  <c r="S520" i="2"/>
  <c r="T520" i="2" s="1"/>
  <c r="S519" i="2"/>
  <c r="T519" i="2" s="1"/>
  <c r="S518" i="2"/>
  <c r="T518" i="2" s="1"/>
  <c r="S517" i="2"/>
  <c r="T517" i="2" s="1"/>
  <c r="S516" i="2"/>
  <c r="T516" i="2" s="1"/>
  <c r="S515" i="2"/>
  <c r="T515" i="2" s="1"/>
  <c r="S514" i="2"/>
  <c r="T514" i="2" s="1"/>
  <c r="S513" i="2"/>
  <c r="T513" i="2" s="1"/>
  <c r="S512" i="2"/>
  <c r="T512" i="2" s="1"/>
  <c r="S511" i="2"/>
  <c r="T511" i="2" s="1"/>
  <c r="S510" i="2"/>
  <c r="T510" i="2" s="1"/>
  <c r="S509" i="2"/>
  <c r="T509" i="2" s="1"/>
  <c r="S508" i="2"/>
  <c r="T508" i="2" s="1"/>
  <c r="S507" i="2"/>
  <c r="T507" i="2" s="1"/>
  <c r="S506" i="2"/>
  <c r="T506" i="2" s="1"/>
  <c r="S505" i="2"/>
  <c r="T505" i="2" s="1"/>
  <c r="S504" i="2"/>
  <c r="T504" i="2" s="1"/>
  <c r="S503" i="2"/>
  <c r="T503" i="2" s="1"/>
  <c r="S502" i="2"/>
  <c r="T502" i="2" s="1"/>
  <c r="S501" i="2"/>
  <c r="T501" i="2" s="1"/>
  <c r="S500" i="2"/>
  <c r="T500" i="2" s="1"/>
  <c r="S499" i="2"/>
  <c r="T499" i="2" s="1"/>
  <c r="S498" i="2"/>
  <c r="T498" i="2" s="1"/>
  <c r="S497" i="2"/>
  <c r="T497" i="2" s="1"/>
  <c r="S496" i="2"/>
  <c r="T496" i="2" s="1"/>
  <c r="S495" i="2"/>
  <c r="T495" i="2" s="1"/>
  <c r="S494" i="2"/>
  <c r="T494" i="2" s="1"/>
  <c r="S493" i="2"/>
  <c r="T493" i="2" s="1"/>
  <c r="S492" i="2"/>
  <c r="T492" i="2" s="1"/>
  <c r="S491" i="2"/>
  <c r="T491" i="2" s="1"/>
  <c r="S490" i="2"/>
  <c r="T490" i="2" s="1"/>
  <c r="S489" i="2"/>
  <c r="T489" i="2" s="1"/>
  <c r="S488" i="2"/>
  <c r="T488" i="2" s="1"/>
  <c r="S487" i="2"/>
  <c r="T487" i="2" s="1"/>
  <c r="S486" i="2"/>
  <c r="T486" i="2" s="1"/>
  <c r="S485" i="2"/>
  <c r="T485" i="2" s="1"/>
  <c r="S484" i="2"/>
  <c r="T484" i="2" s="1"/>
  <c r="S483" i="2"/>
  <c r="T483" i="2" s="1"/>
  <c r="S482" i="2"/>
  <c r="T482" i="2" s="1"/>
  <c r="S481" i="2"/>
  <c r="T481" i="2" s="1"/>
  <c r="S480" i="2"/>
  <c r="T480" i="2" s="1"/>
  <c r="S479" i="2"/>
  <c r="T479" i="2" s="1"/>
  <c r="S478" i="2"/>
  <c r="T478" i="2" s="1"/>
  <c r="S477" i="2"/>
  <c r="T477" i="2" s="1"/>
  <c r="S476" i="2"/>
  <c r="T476" i="2" s="1"/>
  <c r="S475" i="2"/>
  <c r="T475" i="2" s="1"/>
  <c r="S474" i="2"/>
  <c r="T474" i="2" s="1"/>
  <c r="S473" i="2"/>
  <c r="T473" i="2" s="1"/>
  <c r="S472" i="2"/>
  <c r="T472" i="2" s="1"/>
  <c r="S471" i="2"/>
  <c r="T471" i="2" s="1"/>
  <c r="S470" i="2"/>
  <c r="T470" i="2" s="1"/>
  <c r="S469" i="2"/>
  <c r="T469" i="2" s="1"/>
  <c r="S468" i="2"/>
  <c r="T468" i="2" s="1"/>
  <c r="S467" i="2"/>
  <c r="T467" i="2" s="1"/>
  <c r="S466" i="2"/>
  <c r="T466" i="2" s="1"/>
  <c r="S465" i="2"/>
  <c r="T465" i="2" s="1"/>
  <c r="S464" i="2"/>
  <c r="T464" i="2" s="1"/>
  <c r="S463" i="2"/>
  <c r="T463" i="2" s="1"/>
  <c r="S462" i="2"/>
  <c r="T462" i="2" s="1"/>
  <c r="S461" i="2"/>
  <c r="T461" i="2" s="1"/>
  <c r="S460" i="2"/>
  <c r="T460" i="2" s="1"/>
  <c r="S459" i="2"/>
  <c r="T459" i="2" s="1"/>
  <c r="S458" i="2"/>
  <c r="T458" i="2" s="1"/>
  <c r="S457" i="2"/>
  <c r="T457" i="2" s="1"/>
  <c r="S456" i="2"/>
  <c r="T456" i="2" s="1"/>
  <c r="S455" i="2"/>
  <c r="T455" i="2" s="1"/>
  <c r="S454" i="2"/>
  <c r="T454" i="2" s="1"/>
  <c r="S453" i="2"/>
  <c r="T453" i="2" s="1"/>
  <c r="S452" i="2"/>
  <c r="T452" i="2" s="1"/>
  <c r="S451" i="2"/>
  <c r="T451" i="2" s="1"/>
  <c r="S450" i="2"/>
  <c r="T450" i="2" s="1"/>
  <c r="S449" i="2"/>
  <c r="T449" i="2" s="1"/>
  <c r="S448" i="2"/>
  <c r="T448" i="2" s="1"/>
  <c r="S447" i="2"/>
  <c r="T447" i="2" s="1"/>
  <c r="S446" i="2"/>
  <c r="T446" i="2" s="1"/>
  <c r="S445" i="2"/>
  <c r="T445" i="2" s="1"/>
  <c r="S444" i="2"/>
  <c r="T444" i="2" s="1"/>
  <c r="S443" i="2"/>
  <c r="T443" i="2" s="1"/>
  <c r="S442" i="2"/>
  <c r="T442" i="2" s="1"/>
  <c r="S441" i="2"/>
  <c r="T441" i="2" s="1"/>
  <c r="S440" i="2"/>
  <c r="T440" i="2" s="1"/>
  <c r="S439" i="2"/>
  <c r="T439" i="2" s="1"/>
  <c r="S438" i="2"/>
  <c r="T438" i="2" s="1"/>
  <c r="S437" i="2"/>
  <c r="T437" i="2" s="1"/>
  <c r="S436" i="2"/>
  <c r="T436" i="2" s="1"/>
  <c r="S435" i="2"/>
  <c r="T435" i="2" s="1"/>
  <c r="S434" i="2"/>
  <c r="T434" i="2" s="1"/>
  <c r="S433" i="2"/>
  <c r="T433" i="2" s="1"/>
  <c r="S432" i="2"/>
  <c r="T432" i="2" s="1"/>
  <c r="S431" i="2"/>
  <c r="T431" i="2" s="1"/>
  <c r="S430" i="2"/>
  <c r="T430" i="2" s="1"/>
  <c r="S429" i="2"/>
  <c r="T429" i="2" s="1"/>
  <c r="S428" i="2"/>
  <c r="T428" i="2" s="1"/>
  <c r="S427" i="2"/>
  <c r="T427" i="2" s="1"/>
  <c r="S426" i="2"/>
  <c r="T426" i="2" s="1"/>
  <c r="S425" i="2"/>
  <c r="T425" i="2" s="1"/>
  <c r="S424" i="2"/>
  <c r="T424" i="2" s="1"/>
  <c r="S423" i="2"/>
  <c r="T423" i="2" s="1"/>
  <c r="T422" i="2"/>
  <c r="S421" i="2"/>
  <c r="T421" i="2" s="1"/>
  <c r="S420" i="2"/>
  <c r="T420" i="2" s="1"/>
  <c r="S419" i="2"/>
  <c r="T419" i="2" s="1"/>
  <c r="S418" i="2"/>
  <c r="T418" i="2" s="1"/>
  <c r="S417" i="2"/>
  <c r="T417" i="2" s="1"/>
  <c r="S416" i="2"/>
  <c r="T416" i="2" s="1"/>
  <c r="S415" i="2"/>
  <c r="T415" i="2" s="1"/>
  <c r="S414" i="2"/>
  <c r="T414" i="2" s="1"/>
  <c r="S413" i="2"/>
  <c r="T413" i="2" s="1"/>
  <c r="S412" i="2"/>
  <c r="T412" i="2" s="1"/>
  <c r="S411" i="2"/>
  <c r="T411" i="2" s="1"/>
  <c r="S410" i="2"/>
  <c r="T410" i="2" s="1"/>
  <c r="S409" i="2"/>
  <c r="T409" i="2" s="1"/>
  <c r="S408" i="2"/>
  <c r="T408" i="2" s="1"/>
  <c r="S407" i="2"/>
  <c r="T407" i="2" s="1"/>
  <c r="S406" i="2"/>
  <c r="T406" i="2" s="1"/>
  <c r="S405" i="2"/>
  <c r="T405" i="2" s="1"/>
  <c r="S404" i="2"/>
  <c r="T404" i="2" s="1"/>
  <c r="S403" i="2"/>
  <c r="T403" i="2" s="1"/>
  <c r="S402" i="2"/>
  <c r="T402" i="2" s="1"/>
  <c r="T401" i="2"/>
  <c r="S400" i="2"/>
  <c r="T400" i="2" s="1"/>
  <c r="S399" i="2"/>
  <c r="T399" i="2" s="1"/>
  <c r="T398" i="2"/>
  <c r="S397" i="2"/>
  <c r="T397" i="2" s="1"/>
  <c r="S396" i="2"/>
  <c r="T396" i="2" s="1"/>
  <c r="S395" i="2"/>
  <c r="T395" i="2" s="1"/>
  <c r="S394" i="2"/>
  <c r="T394" i="2" s="1"/>
  <c r="S393" i="2"/>
  <c r="T393" i="2" s="1"/>
  <c r="S392" i="2"/>
  <c r="T392" i="2" s="1"/>
  <c r="S391" i="2"/>
  <c r="T391" i="2" s="1"/>
  <c r="S390" i="2"/>
  <c r="T390" i="2" s="1"/>
  <c r="S389" i="2"/>
  <c r="T389" i="2" s="1"/>
  <c r="S388" i="2"/>
  <c r="T388" i="2" s="1"/>
  <c r="S387" i="2"/>
  <c r="T387" i="2" s="1"/>
  <c r="S386" i="2"/>
  <c r="T386" i="2" s="1"/>
  <c r="S385" i="2"/>
  <c r="T385" i="2" s="1"/>
  <c r="S384" i="2"/>
  <c r="T384" i="2" s="1"/>
  <c r="S383" i="2"/>
  <c r="T383" i="2" s="1"/>
  <c r="S382" i="2"/>
  <c r="T382" i="2" s="1"/>
  <c r="S381" i="2"/>
  <c r="T381" i="2" s="1"/>
  <c r="S380" i="2"/>
  <c r="T380" i="2" s="1"/>
  <c r="S379" i="2"/>
  <c r="T379" i="2" s="1"/>
  <c r="S378" i="2"/>
  <c r="T378" i="2" s="1"/>
  <c r="S377" i="2"/>
  <c r="T377" i="2" s="1"/>
  <c r="S376" i="2"/>
  <c r="T376" i="2" s="1"/>
  <c r="S375" i="2"/>
  <c r="T375" i="2" s="1"/>
  <c r="S374" i="2"/>
  <c r="T374" i="2" s="1"/>
  <c r="S373" i="2"/>
  <c r="T373" i="2" s="1"/>
  <c r="S372" i="2"/>
  <c r="T372" i="2" s="1"/>
  <c r="S371" i="2"/>
  <c r="T371" i="2" s="1"/>
  <c r="S370" i="2"/>
  <c r="T370" i="2" s="1"/>
  <c r="S369" i="2"/>
  <c r="T369" i="2" s="1"/>
  <c r="S368" i="2"/>
  <c r="T368" i="2" s="1"/>
  <c r="S367" i="2"/>
  <c r="T367" i="2" s="1"/>
  <c r="S366" i="2"/>
  <c r="T366" i="2" s="1"/>
  <c r="S365" i="2"/>
  <c r="T365" i="2" s="1"/>
  <c r="S364" i="2"/>
  <c r="T364" i="2" s="1"/>
  <c r="S363" i="2"/>
  <c r="T363" i="2" s="1"/>
  <c r="S362" i="2"/>
  <c r="T362" i="2" s="1"/>
  <c r="S361" i="2"/>
  <c r="T361" i="2" s="1"/>
  <c r="S360" i="2"/>
  <c r="T360" i="2" s="1"/>
  <c r="S359" i="2"/>
  <c r="T359" i="2" s="1"/>
  <c r="S358" i="2"/>
  <c r="T358" i="2" s="1"/>
  <c r="S357" i="2"/>
  <c r="T357" i="2" s="1"/>
  <c r="S356" i="2"/>
  <c r="T356" i="2" s="1"/>
  <c r="S355" i="2"/>
  <c r="T355" i="2" s="1"/>
  <c r="S354" i="2"/>
  <c r="T354" i="2" s="1"/>
  <c r="S353" i="2"/>
  <c r="T353" i="2" s="1"/>
  <c r="S352" i="2"/>
  <c r="T352" i="2" s="1"/>
  <c r="S351" i="2"/>
  <c r="T351" i="2" s="1"/>
  <c r="S350" i="2"/>
  <c r="T350" i="2" s="1"/>
  <c r="S349" i="2"/>
  <c r="T349" i="2" s="1"/>
  <c r="S348" i="2"/>
  <c r="T348" i="2" s="1"/>
  <c r="S347" i="2"/>
  <c r="T347" i="2" s="1"/>
  <c r="S346" i="2"/>
  <c r="T346" i="2" s="1"/>
  <c r="S345" i="2"/>
  <c r="T345" i="2" s="1"/>
  <c r="S344" i="2"/>
  <c r="T344" i="2" s="1"/>
  <c r="S343" i="2"/>
  <c r="T343" i="2" s="1"/>
  <c r="S342" i="2"/>
  <c r="T342" i="2" s="1"/>
  <c r="S341" i="2"/>
  <c r="T341" i="2" s="1"/>
  <c r="S340" i="2"/>
  <c r="T340" i="2" s="1"/>
  <c r="S339" i="2"/>
  <c r="T339" i="2" s="1"/>
  <c r="S338" i="2"/>
  <c r="T338" i="2" s="1"/>
  <c r="S337" i="2"/>
  <c r="T337" i="2" s="1"/>
  <c r="S336" i="2"/>
  <c r="T336" i="2" s="1"/>
  <c r="S335" i="2"/>
  <c r="T335" i="2" s="1"/>
  <c r="S334" i="2"/>
  <c r="T334" i="2" s="1"/>
  <c r="S333" i="2"/>
  <c r="T333" i="2" s="1"/>
  <c r="S332" i="2"/>
  <c r="T332" i="2" s="1"/>
  <c r="S331" i="2"/>
  <c r="T331" i="2" s="1"/>
  <c r="T330" i="2"/>
  <c r="S329" i="2"/>
  <c r="T329" i="2" s="1"/>
  <c r="S328" i="2"/>
  <c r="T328" i="2" s="1"/>
  <c r="S327" i="2"/>
  <c r="T327" i="2" s="1"/>
  <c r="T326" i="2"/>
  <c r="S325" i="2"/>
  <c r="T325" i="2" s="1"/>
  <c r="S324" i="2"/>
  <c r="T324" i="2" s="1"/>
  <c r="S323" i="2"/>
  <c r="T323" i="2" s="1"/>
  <c r="S322" i="2"/>
  <c r="T322" i="2" s="1"/>
  <c r="S321" i="2"/>
  <c r="T321" i="2" s="1"/>
  <c r="S320" i="2"/>
  <c r="T320" i="2" s="1"/>
  <c r="S319" i="2"/>
  <c r="T319" i="2" s="1"/>
  <c r="S318" i="2"/>
  <c r="T318" i="2" s="1"/>
  <c r="S317" i="2"/>
  <c r="T317" i="2" s="1"/>
  <c r="S316" i="2"/>
  <c r="T316" i="2" s="1"/>
  <c r="S315" i="2"/>
  <c r="T315" i="2" s="1"/>
  <c r="S314" i="2"/>
  <c r="T314" i="2" s="1"/>
  <c r="S313" i="2"/>
  <c r="T313" i="2" s="1"/>
  <c r="S312" i="2"/>
  <c r="T312" i="2" s="1"/>
  <c r="T311" i="2"/>
  <c r="S310" i="2"/>
  <c r="T310" i="2" s="1"/>
  <c r="S309" i="2"/>
  <c r="T309" i="2" s="1"/>
  <c r="S308" i="2"/>
  <c r="T308" i="2" s="1"/>
  <c r="S307" i="2"/>
  <c r="T307" i="2" s="1"/>
  <c r="S306" i="2"/>
  <c r="T306" i="2" s="1"/>
  <c r="S305" i="2"/>
  <c r="T305" i="2" s="1"/>
  <c r="S304" i="2"/>
  <c r="T304" i="2" s="1"/>
  <c r="S303" i="2"/>
  <c r="T303" i="2" s="1"/>
  <c r="S302" i="2"/>
  <c r="T302" i="2" s="1"/>
  <c r="S301" i="2"/>
  <c r="T301" i="2" s="1"/>
  <c r="T300" i="2"/>
  <c r="S299" i="2"/>
  <c r="T299" i="2" s="1"/>
  <c r="S298" i="2"/>
  <c r="T298" i="2" s="1"/>
  <c r="S297" i="2"/>
  <c r="T297" i="2" s="1"/>
  <c r="S296" i="2"/>
  <c r="T296" i="2" s="1"/>
  <c r="S295" i="2"/>
  <c r="T295" i="2" s="1"/>
  <c r="S294" i="2"/>
  <c r="T294" i="2" s="1"/>
  <c r="S293" i="2"/>
  <c r="T293" i="2" s="1"/>
  <c r="S292" i="2"/>
  <c r="T292" i="2" s="1"/>
  <c r="S291" i="2"/>
  <c r="T291" i="2" s="1"/>
  <c r="S290" i="2"/>
  <c r="T290" i="2" s="1"/>
  <c r="S289" i="2"/>
  <c r="T289" i="2" s="1"/>
  <c r="S288" i="2"/>
  <c r="T288" i="2" s="1"/>
  <c r="S287" i="2"/>
  <c r="T287" i="2" s="1"/>
  <c r="S286" i="2"/>
  <c r="T286" i="2" s="1"/>
  <c r="S285" i="2"/>
  <c r="T285" i="2" s="1"/>
  <c r="S284" i="2"/>
  <c r="T284" i="2" s="1"/>
  <c r="S283" i="2"/>
  <c r="T283" i="2" s="1"/>
  <c r="S282" i="2"/>
  <c r="T282" i="2" s="1"/>
  <c r="S281" i="2"/>
  <c r="T281" i="2" s="1"/>
  <c r="S280" i="2"/>
  <c r="T280" i="2" s="1"/>
  <c r="S279" i="2"/>
  <c r="T279" i="2" s="1"/>
  <c r="S278" i="2"/>
  <c r="T278" i="2" s="1"/>
  <c r="S277" i="2"/>
  <c r="T277" i="2" s="1"/>
  <c r="S276" i="2"/>
  <c r="T276" i="2" s="1"/>
  <c r="S275" i="2"/>
  <c r="T275" i="2" s="1"/>
  <c r="S274" i="2"/>
  <c r="T274" i="2" s="1"/>
  <c r="S273" i="2"/>
  <c r="T273" i="2" s="1"/>
  <c r="S272" i="2"/>
  <c r="T272" i="2" s="1"/>
  <c r="S271" i="2"/>
  <c r="T271" i="2" s="1"/>
  <c r="S270" i="2"/>
  <c r="T270" i="2" s="1"/>
  <c r="S269" i="2"/>
  <c r="T269" i="2" s="1"/>
  <c r="S268" i="2"/>
  <c r="T268" i="2" s="1"/>
  <c r="S267" i="2"/>
  <c r="T267" i="2" s="1"/>
  <c r="S266" i="2"/>
  <c r="T266" i="2" s="1"/>
  <c r="S265" i="2"/>
  <c r="T265" i="2" s="1"/>
  <c r="S264" i="2"/>
  <c r="T264" i="2" s="1"/>
  <c r="S263" i="2"/>
  <c r="T263" i="2" s="1"/>
  <c r="T262" i="2"/>
  <c r="S261" i="2"/>
  <c r="T261" i="2" s="1"/>
  <c r="S260" i="2"/>
  <c r="T260" i="2" s="1"/>
  <c r="S259" i="2"/>
  <c r="T259" i="2" s="1"/>
  <c r="T258" i="2"/>
  <c r="S257" i="2"/>
  <c r="T257" i="2" s="1"/>
  <c r="S256" i="2"/>
  <c r="T256" i="2" s="1"/>
  <c r="T255" i="2"/>
  <c r="S254" i="2"/>
  <c r="T254" i="2" s="1"/>
  <c r="S253" i="2"/>
  <c r="T253" i="2" s="1"/>
  <c r="S252" i="2"/>
  <c r="T252" i="2" s="1"/>
  <c r="S251" i="2"/>
  <c r="T251" i="2" s="1"/>
  <c r="S250" i="2"/>
  <c r="T250" i="2" s="1"/>
  <c r="S249" i="2"/>
  <c r="T249" i="2" s="1"/>
  <c r="S248" i="2"/>
  <c r="T248" i="2" s="1"/>
  <c r="S247" i="2"/>
  <c r="T247" i="2" s="1"/>
  <c r="S246" i="2"/>
  <c r="T246" i="2" s="1"/>
  <c r="S245" i="2"/>
  <c r="T245" i="2" s="1"/>
  <c r="S244" i="2"/>
  <c r="T244" i="2" s="1"/>
  <c r="S243" i="2"/>
  <c r="T243" i="2" s="1"/>
  <c r="S242" i="2"/>
  <c r="T242" i="2" s="1"/>
  <c r="S241" i="2"/>
  <c r="T241" i="2" s="1"/>
  <c r="S240" i="2"/>
  <c r="T240" i="2" s="1"/>
  <c r="T239" i="2"/>
  <c r="S238" i="2"/>
  <c r="T238" i="2" s="1"/>
  <c r="S237" i="2"/>
  <c r="T237" i="2" s="1"/>
  <c r="S236" i="2"/>
  <c r="T236" i="2" s="1"/>
  <c r="T235" i="2"/>
  <c r="S234" i="2"/>
  <c r="T234" i="2" s="1"/>
  <c r="S233" i="2"/>
  <c r="T233" i="2" s="1"/>
  <c r="S232" i="2"/>
  <c r="T232" i="2" s="1"/>
  <c r="T231" i="2"/>
  <c r="S230" i="2"/>
  <c r="T230" i="2" s="1"/>
  <c r="S229" i="2"/>
  <c r="T229" i="2" s="1"/>
  <c r="S228" i="2"/>
  <c r="T228" i="2" s="1"/>
  <c r="S227" i="2"/>
  <c r="T227" i="2" s="1"/>
  <c r="S226" i="2"/>
  <c r="T226" i="2" s="1"/>
  <c r="S225" i="2"/>
  <c r="T225" i="2" s="1"/>
  <c r="S224" i="2"/>
  <c r="T224" i="2" s="1"/>
  <c r="S223" i="2"/>
  <c r="T223" i="2" s="1"/>
  <c r="S222" i="2"/>
  <c r="T222" i="2" s="1"/>
  <c r="S221" i="2"/>
  <c r="T221" i="2" s="1"/>
  <c r="S220" i="2"/>
  <c r="T220" i="2" s="1"/>
  <c r="S219" i="2"/>
  <c r="T219" i="2" s="1"/>
  <c r="S218" i="2"/>
  <c r="T218" i="2" s="1"/>
  <c r="T217" i="2"/>
  <c r="S216" i="2"/>
  <c r="T216" i="2" s="1"/>
  <c r="S215" i="2"/>
  <c r="T215" i="2" s="1"/>
  <c r="S214" i="2"/>
  <c r="T214" i="2" s="1"/>
  <c r="S213" i="2"/>
  <c r="T213" i="2" s="1"/>
  <c r="T212" i="2"/>
  <c r="S211" i="2"/>
  <c r="T211" i="2" s="1"/>
  <c r="S210" i="2"/>
  <c r="T210" i="2" s="1"/>
  <c r="S209" i="2"/>
  <c r="T209" i="2" s="1"/>
  <c r="S208" i="2"/>
  <c r="T208" i="2" s="1"/>
  <c r="S207" i="2"/>
  <c r="T207" i="2" s="1"/>
  <c r="T206" i="2"/>
  <c r="S205" i="2"/>
  <c r="T205" i="2" s="1"/>
  <c r="S204" i="2"/>
  <c r="T204" i="2" s="1"/>
  <c r="T203" i="2"/>
  <c r="S202" i="2"/>
  <c r="T202" i="2" s="1"/>
  <c r="T201" i="2"/>
  <c r="S200" i="2"/>
  <c r="T200" i="2" s="1"/>
  <c r="T199" i="2"/>
  <c r="S198" i="2"/>
  <c r="T198" i="2" s="1"/>
  <c r="T197" i="2"/>
  <c r="S196" i="2"/>
  <c r="T196" i="2" s="1"/>
  <c r="S195" i="2"/>
  <c r="T195" i="2" s="1"/>
  <c r="S194" i="2"/>
  <c r="T194" i="2" s="1"/>
  <c r="S193" i="2"/>
  <c r="T193" i="2" s="1"/>
  <c r="T192" i="2"/>
  <c r="S191" i="2"/>
  <c r="T191" i="2" s="1"/>
  <c r="T190" i="2"/>
  <c r="S189" i="2"/>
  <c r="T189" i="2" s="1"/>
  <c r="T188" i="2"/>
  <c r="S187" i="2"/>
  <c r="T187" i="2" s="1"/>
  <c r="T186" i="2"/>
  <c r="S185" i="2"/>
  <c r="T185" i="2" s="1"/>
  <c r="S184" i="2"/>
  <c r="T184" i="2" s="1"/>
  <c r="S183" i="2"/>
  <c r="T183" i="2" s="1"/>
  <c r="S182" i="2"/>
  <c r="T182" i="2" s="1"/>
  <c r="S181" i="2"/>
  <c r="T181" i="2" s="1"/>
  <c r="S180" i="2"/>
  <c r="T180" i="2" s="1"/>
  <c r="S179" i="2"/>
  <c r="T179" i="2" s="1"/>
  <c r="S178" i="2"/>
  <c r="T178" i="2" s="1"/>
  <c r="S177" i="2"/>
  <c r="T177" i="2" s="1"/>
  <c r="S176" i="2"/>
  <c r="T176" i="2" s="1"/>
  <c r="S175" i="2"/>
  <c r="T175" i="2" s="1"/>
  <c r="S174" i="2"/>
  <c r="T174" i="2" s="1"/>
  <c r="S173" i="2"/>
  <c r="T173" i="2" s="1"/>
  <c r="S172" i="2"/>
  <c r="T172" i="2" s="1"/>
  <c r="S171" i="2"/>
  <c r="T171" i="2" s="1"/>
  <c r="S170" i="2"/>
  <c r="T170" i="2" s="1"/>
  <c r="S169" i="2"/>
  <c r="T169" i="2" s="1"/>
  <c r="S168" i="2"/>
  <c r="T168" i="2" s="1"/>
  <c r="S167" i="2"/>
  <c r="T167" i="2" s="1"/>
  <c r="S166" i="2"/>
  <c r="T166" i="2" s="1"/>
  <c r="S165" i="2"/>
  <c r="T165" i="2" s="1"/>
  <c r="S164" i="2"/>
  <c r="T164" i="2" s="1"/>
  <c r="S163" i="2"/>
  <c r="T163" i="2" s="1"/>
  <c r="S162" i="2"/>
  <c r="T162" i="2" s="1"/>
  <c r="S161" i="2"/>
  <c r="T161" i="2" s="1"/>
  <c r="S160" i="2"/>
  <c r="T160" i="2" s="1"/>
  <c r="S159" i="2"/>
  <c r="T159" i="2" s="1"/>
  <c r="S158" i="2"/>
  <c r="T158" i="2" s="1"/>
  <c r="S157" i="2"/>
  <c r="T157" i="2" s="1"/>
  <c r="S156" i="2"/>
  <c r="T156" i="2" s="1"/>
  <c r="S155" i="2"/>
  <c r="T155" i="2" s="1"/>
  <c r="S154" i="2"/>
  <c r="T154" i="2" s="1"/>
  <c r="S153" i="2"/>
  <c r="T153" i="2" s="1"/>
  <c r="S152" i="2"/>
  <c r="T152" i="2" s="1"/>
  <c r="S151" i="2"/>
  <c r="T151" i="2" s="1"/>
  <c r="S150" i="2"/>
  <c r="T150" i="2" s="1"/>
  <c r="S149" i="2"/>
  <c r="T149" i="2" s="1"/>
  <c r="S148" i="2"/>
  <c r="T148" i="2" s="1"/>
  <c r="S147" i="2"/>
  <c r="T147" i="2" s="1"/>
  <c r="S146" i="2"/>
  <c r="T146" i="2" s="1"/>
  <c r="S145" i="2"/>
  <c r="T145" i="2" s="1"/>
  <c r="S144" i="2"/>
  <c r="T144" i="2" s="1"/>
  <c r="S143" i="2"/>
  <c r="T143" i="2" s="1"/>
  <c r="S142" i="2"/>
  <c r="T142" i="2" s="1"/>
  <c r="S141" i="2"/>
  <c r="T141" i="2" s="1"/>
  <c r="S140" i="2"/>
  <c r="T140" i="2" s="1"/>
  <c r="T139" i="2"/>
  <c r="S138" i="2"/>
  <c r="T138" i="2" s="1"/>
  <c r="S137" i="2"/>
  <c r="T137" i="2" s="1"/>
  <c r="S136" i="2"/>
  <c r="T136" i="2" s="1"/>
  <c r="S135" i="2"/>
  <c r="T135" i="2" s="1"/>
  <c r="S134" i="2"/>
  <c r="T134" i="2" s="1"/>
  <c r="S133" i="2"/>
  <c r="T133" i="2" s="1"/>
  <c r="S132" i="2"/>
  <c r="T132" i="2" s="1"/>
  <c r="S131" i="2"/>
  <c r="T131" i="2" s="1"/>
  <c r="S130" i="2"/>
  <c r="T130" i="2" s="1"/>
  <c r="S129" i="2"/>
  <c r="T129" i="2" s="1"/>
  <c r="S128" i="2"/>
  <c r="T128" i="2" s="1"/>
  <c r="S127" i="2"/>
  <c r="T127" i="2" s="1"/>
  <c r="S126" i="2"/>
  <c r="T126" i="2" s="1"/>
  <c r="S125" i="2"/>
  <c r="T125" i="2" s="1"/>
  <c r="S124" i="2"/>
  <c r="T124" i="2" s="1"/>
  <c r="T123" i="2"/>
  <c r="S122" i="2"/>
  <c r="T122" i="2" s="1"/>
  <c r="S121" i="2"/>
  <c r="T121" i="2" s="1"/>
  <c r="S120" i="2"/>
  <c r="T120" i="2" s="1"/>
  <c r="S119" i="2"/>
  <c r="T119" i="2" s="1"/>
  <c r="S118" i="2"/>
  <c r="T118" i="2" s="1"/>
  <c r="S117" i="2"/>
  <c r="T117" i="2" s="1"/>
  <c r="S116" i="2"/>
  <c r="T116" i="2" s="1"/>
  <c r="S115" i="2"/>
  <c r="T115" i="2" s="1"/>
  <c r="S114" i="2"/>
  <c r="T114" i="2" s="1"/>
  <c r="S113" i="2"/>
  <c r="T113" i="2" s="1"/>
  <c r="T112" i="2"/>
  <c r="S111" i="2"/>
  <c r="T111" i="2" s="1"/>
  <c r="S110" i="2"/>
  <c r="T110" i="2" s="1"/>
  <c r="S109" i="2"/>
  <c r="T109" i="2" s="1"/>
  <c r="S108" i="2"/>
  <c r="T108" i="2" s="1"/>
  <c r="T107" i="2"/>
  <c r="S106" i="2"/>
  <c r="T106" i="2" s="1"/>
  <c r="S105" i="2"/>
  <c r="T105" i="2" s="1"/>
  <c r="S104" i="2"/>
  <c r="T104" i="2" s="1"/>
  <c r="S103" i="2"/>
  <c r="T103" i="2" s="1"/>
  <c r="S102" i="2"/>
  <c r="T102" i="2" s="1"/>
  <c r="S101" i="2"/>
  <c r="T101" i="2" s="1"/>
  <c r="S100" i="2"/>
  <c r="T100" i="2" s="1"/>
  <c r="S99" i="2"/>
  <c r="T99" i="2" s="1"/>
  <c r="S98" i="2"/>
  <c r="T98" i="2" s="1"/>
  <c r="T97" i="2"/>
  <c r="T96" i="2"/>
  <c r="S95" i="2"/>
  <c r="T95" i="2" s="1"/>
  <c r="S94" i="2"/>
  <c r="T94" i="2" s="1"/>
  <c r="S93" i="2"/>
  <c r="T93" i="2" s="1"/>
  <c r="S92" i="2"/>
  <c r="T92" i="2" s="1"/>
  <c r="S91" i="2"/>
  <c r="T91" i="2" s="1"/>
  <c r="S90" i="2"/>
  <c r="T90" i="2" s="1"/>
  <c r="T89" i="2"/>
  <c r="S88" i="2"/>
  <c r="T88" i="2" s="1"/>
  <c r="S87" i="2"/>
  <c r="T87" i="2" s="1"/>
  <c r="S85" i="2"/>
  <c r="T85" i="2" s="1"/>
  <c r="S84" i="2"/>
  <c r="T84" i="2" s="1"/>
  <c r="S83" i="2"/>
  <c r="T83" i="2" s="1"/>
  <c r="S82" i="2"/>
  <c r="T82" i="2" s="1"/>
  <c r="S81" i="2"/>
  <c r="T81" i="2" s="1"/>
  <c r="S80" i="2"/>
  <c r="T80" i="2" s="1"/>
  <c r="S79" i="2"/>
  <c r="T79" i="2" s="1"/>
  <c r="S78" i="2"/>
  <c r="T78" i="2" s="1"/>
  <c r="S77" i="2"/>
  <c r="T77" i="2" s="1"/>
  <c r="S76" i="2"/>
  <c r="T76" i="2" s="1"/>
  <c r="S75" i="2"/>
  <c r="T75" i="2" s="1"/>
  <c r="S74" i="2"/>
  <c r="T74" i="2" s="1"/>
  <c r="S73" i="2"/>
  <c r="T73" i="2" s="1"/>
  <c r="S72" i="2"/>
  <c r="T72" i="2" s="1"/>
  <c r="S71" i="2"/>
  <c r="T71" i="2" s="1"/>
  <c r="S70" i="2"/>
  <c r="T70" i="2" s="1"/>
  <c r="S69" i="2"/>
  <c r="T69" i="2" s="1"/>
  <c r="S68" i="2"/>
  <c r="T68" i="2" s="1"/>
  <c r="S67" i="2"/>
  <c r="T67" i="2" s="1"/>
  <c r="S66" i="2"/>
  <c r="T66" i="2" s="1"/>
  <c r="S65" i="2"/>
  <c r="T65" i="2" s="1"/>
  <c r="S64" i="2"/>
  <c r="T64" i="2" s="1"/>
  <c r="S63" i="2"/>
  <c r="T63" i="2" s="1"/>
  <c r="S62" i="2"/>
  <c r="T62" i="2" s="1"/>
  <c r="S61" i="2"/>
  <c r="T61" i="2" s="1"/>
  <c r="S60" i="2"/>
  <c r="T60" i="2" s="1"/>
  <c r="S59" i="2"/>
  <c r="T59" i="2" s="1"/>
  <c r="S58" i="2"/>
  <c r="T58" i="2" s="1"/>
  <c r="S57" i="2"/>
  <c r="T57" i="2" s="1"/>
  <c r="S56" i="2"/>
  <c r="T56" i="2" s="1"/>
  <c r="S55" i="2"/>
  <c r="T55" i="2" s="1"/>
  <c r="S54" i="2"/>
  <c r="T54" i="2" s="1"/>
  <c r="S53" i="2"/>
  <c r="T53" i="2" s="1"/>
  <c r="S52" i="2"/>
  <c r="T52" i="2" s="1"/>
  <c r="S51" i="2"/>
  <c r="T51" i="2" s="1"/>
  <c r="S50" i="2"/>
  <c r="T50" i="2" s="1"/>
  <c r="S49" i="2"/>
  <c r="T49" i="2" s="1"/>
  <c r="S48" i="2"/>
  <c r="T48" i="2" s="1"/>
  <c r="S47" i="2"/>
  <c r="T47" i="2" s="1"/>
  <c r="S46" i="2"/>
  <c r="T46" i="2" s="1"/>
  <c r="S45" i="2"/>
  <c r="T45" i="2" s="1"/>
  <c r="S44" i="2"/>
  <c r="T44" i="2" s="1"/>
  <c r="S43" i="2"/>
  <c r="T43" i="2" s="1"/>
  <c r="S42" i="2"/>
  <c r="T42" i="2" s="1"/>
  <c r="S41" i="2"/>
  <c r="T41" i="2" s="1"/>
  <c r="S40" i="2"/>
  <c r="T40" i="2" s="1"/>
  <c r="S39" i="2"/>
  <c r="T39" i="2" s="1"/>
  <c r="S38" i="2"/>
  <c r="T38" i="2" s="1"/>
  <c r="S37" i="2"/>
  <c r="T37" i="2" s="1"/>
  <c r="S36" i="2"/>
  <c r="T36" i="2" s="1"/>
  <c r="S35" i="2"/>
  <c r="T35" i="2" s="1"/>
  <c r="S34" i="2"/>
  <c r="T34" i="2" s="1"/>
  <c r="S33" i="2"/>
  <c r="T33" i="2" s="1"/>
  <c r="S32" i="2"/>
  <c r="T32" i="2" s="1"/>
  <c r="S31" i="2"/>
  <c r="T31" i="2" s="1"/>
  <c r="S30" i="2"/>
  <c r="T30" i="2" s="1"/>
  <c r="S29" i="2"/>
  <c r="T29" i="2" s="1"/>
  <c r="S28" i="2"/>
  <c r="T28" i="2" s="1"/>
  <c r="S27" i="2"/>
  <c r="T27" i="2" s="1"/>
  <c r="S26" i="2"/>
  <c r="T26" i="2" s="1"/>
  <c r="S25" i="2"/>
  <c r="T25" i="2" s="1"/>
  <c r="S24" i="2"/>
  <c r="T24" i="2" s="1"/>
  <c r="S23" i="2"/>
  <c r="T23" i="2" s="1"/>
  <c r="S22" i="2"/>
  <c r="T22" i="2" s="1"/>
  <c r="S21" i="2"/>
  <c r="T21" i="2" s="1"/>
  <c r="S20" i="2"/>
  <c r="T20" i="2" s="1"/>
  <c r="S19" i="2"/>
  <c r="T19" i="2" s="1"/>
  <c r="S18" i="2"/>
  <c r="T18" i="2" s="1"/>
  <c r="S17" i="2"/>
  <c r="T17" i="2" s="1"/>
  <c r="S16" i="2"/>
  <c r="T16" i="2" s="1"/>
  <c r="S15" i="2"/>
  <c r="T15" i="2" s="1"/>
  <c r="S14" i="2"/>
  <c r="T14" i="2" s="1"/>
  <c r="S13" i="2"/>
  <c r="S11" i="2"/>
  <c r="T10" i="2"/>
  <c r="T9" i="2"/>
  <c r="S850" i="2" l="1"/>
  <c r="S851" i="2" s="1"/>
  <c r="T11" i="2"/>
  <c r="T13" i="2"/>
  <c r="T850" i="2" s="1"/>
  <c r="U12" i="1"/>
  <c r="T851" i="2" l="1"/>
  <c r="U445" i="1"/>
  <c r="V445" i="1" s="1"/>
  <c r="U255" i="1"/>
  <c r="V255" i="1" s="1"/>
  <c r="U343" i="1" l="1"/>
  <c r="U330" i="1"/>
  <c r="U281" i="1"/>
  <c r="U241" i="1"/>
  <c r="U236" i="1"/>
  <c r="U230" i="1"/>
  <c r="U227" i="1"/>
  <c r="U225" i="1"/>
  <c r="U223" i="1"/>
  <c r="V223" i="1" s="1"/>
  <c r="U221" i="1"/>
  <c r="V221" i="1" s="1"/>
  <c r="U214" i="1"/>
  <c r="V214" i="1" s="1"/>
  <c r="U212" i="1"/>
  <c r="U124" i="1"/>
  <c r="V330" i="1" l="1"/>
  <c r="V281" i="1"/>
  <c r="V124" i="1"/>
  <c r="V343" i="1"/>
  <c r="V225" i="1"/>
  <c r="V227" i="1"/>
  <c r="V236" i="1"/>
  <c r="V241" i="1"/>
  <c r="V230" i="1"/>
  <c r="V212" i="1"/>
  <c r="U210" i="1" l="1"/>
  <c r="V123" i="1"/>
  <c r="V210" i="1" l="1"/>
  <c r="U895" i="1" l="1"/>
  <c r="V895" i="1" s="1"/>
  <c r="U894" i="1"/>
  <c r="V894" i="1" s="1"/>
  <c r="U893" i="1"/>
  <c r="V893" i="1" s="1"/>
  <c r="U892" i="1"/>
  <c r="V892" i="1" s="1"/>
  <c r="U891" i="1"/>
  <c r="V891" i="1" s="1"/>
  <c r="U890" i="1"/>
  <c r="V890" i="1" s="1"/>
  <c r="U889" i="1"/>
  <c r="V889" i="1" s="1"/>
  <c r="U888" i="1"/>
  <c r="V888" i="1" s="1"/>
  <c r="U887" i="1"/>
  <c r="V887" i="1" s="1"/>
  <c r="U886" i="1"/>
  <c r="V886" i="1" s="1"/>
  <c r="U885" i="1"/>
  <c r="V885" i="1" s="1"/>
  <c r="U884" i="1"/>
  <c r="V884" i="1" s="1"/>
  <c r="U883" i="1"/>
  <c r="V883" i="1" s="1"/>
  <c r="U882" i="1"/>
  <c r="V882" i="1" s="1"/>
  <c r="U881" i="1"/>
  <c r="V881" i="1" s="1"/>
  <c r="U880" i="1"/>
  <c r="V880" i="1" s="1"/>
  <c r="U879" i="1"/>
  <c r="V879" i="1" s="1"/>
  <c r="U878" i="1"/>
  <c r="V878" i="1" s="1"/>
  <c r="U877" i="1"/>
  <c r="V877" i="1" s="1"/>
  <c r="U876" i="1"/>
  <c r="V876" i="1" s="1"/>
  <c r="U875" i="1"/>
  <c r="V875" i="1" s="1"/>
  <c r="U874" i="1"/>
  <c r="V874" i="1" s="1"/>
  <c r="U873" i="1"/>
  <c r="V873" i="1" s="1"/>
  <c r="U872" i="1"/>
  <c r="V872" i="1" s="1"/>
  <c r="U871" i="1"/>
  <c r="V871" i="1" s="1"/>
  <c r="U870" i="1"/>
  <c r="V870" i="1" s="1"/>
  <c r="U869" i="1"/>
  <c r="V869" i="1" s="1"/>
  <c r="U868" i="1"/>
  <c r="V868" i="1" s="1"/>
  <c r="U867" i="1"/>
  <c r="V867" i="1" s="1"/>
  <c r="U866" i="1"/>
  <c r="V866" i="1" s="1"/>
  <c r="U865" i="1"/>
  <c r="V865" i="1" s="1"/>
  <c r="U864" i="1"/>
  <c r="V864" i="1" s="1"/>
  <c r="U863" i="1"/>
  <c r="V863" i="1" s="1"/>
  <c r="U862" i="1"/>
  <c r="V862" i="1" s="1"/>
  <c r="U861" i="1"/>
  <c r="V861" i="1" s="1"/>
  <c r="U860" i="1"/>
  <c r="V860" i="1" s="1"/>
  <c r="U859" i="1"/>
  <c r="V859" i="1" s="1"/>
  <c r="U858" i="1"/>
  <c r="V858" i="1" s="1"/>
  <c r="U857" i="1"/>
  <c r="V857" i="1" s="1"/>
  <c r="U856" i="1"/>
  <c r="V856" i="1" s="1"/>
  <c r="U855" i="1"/>
  <c r="V855" i="1" s="1"/>
  <c r="U854" i="1"/>
  <c r="V854" i="1" s="1"/>
  <c r="U853" i="1"/>
  <c r="V853" i="1" s="1"/>
  <c r="U852" i="1"/>
  <c r="V852" i="1" s="1"/>
  <c r="V851" i="1"/>
  <c r="V850" i="1"/>
  <c r="V849" i="1"/>
  <c r="V848" i="1"/>
  <c r="U847" i="1"/>
  <c r="V847" i="1" s="1"/>
  <c r="U846" i="1"/>
  <c r="V846" i="1" s="1"/>
  <c r="U845" i="1"/>
  <c r="V845" i="1" s="1"/>
  <c r="U844" i="1"/>
  <c r="V844" i="1" s="1"/>
  <c r="U843" i="1"/>
  <c r="V843" i="1" s="1"/>
  <c r="U842" i="1"/>
  <c r="V842" i="1" s="1"/>
  <c r="U841" i="1"/>
  <c r="V841" i="1" s="1"/>
  <c r="U840" i="1"/>
  <c r="V840" i="1" s="1"/>
  <c r="U839" i="1"/>
  <c r="V839" i="1" s="1"/>
  <c r="U838" i="1"/>
  <c r="V838" i="1" s="1"/>
  <c r="U837" i="1"/>
  <c r="V837" i="1" s="1"/>
  <c r="U836" i="1"/>
  <c r="V836" i="1" s="1"/>
  <c r="U835" i="1"/>
  <c r="V835" i="1" s="1"/>
  <c r="U834" i="1"/>
  <c r="V834" i="1" s="1"/>
  <c r="U833" i="1"/>
  <c r="V833" i="1" s="1"/>
  <c r="U832" i="1"/>
  <c r="V832" i="1" s="1"/>
  <c r="U831" i="1"/>
  <c r="V831" i="1" s="1"/>
  <c r="U830" i="1"/>
  <c r="V830" i="1" s="1"/>
  <c r="U829" i="1"/>
  <c r="V829" i="1" s="1"/>
  <c r="U828" i="1"/>
  <c r="V828" i="1" s="1"/>
  <c r="U827" i="1"/>
  <c r="V827" i="1" s="1"/>
  <c r="U826" i="1"/>
  <c r="V826" i="1" s="1"/>
  <c r="U825" i="1"/>
  <c r="V825" i="1" s="1"/>
  <c r="U824" i="1"/>
  <c r="V824" i="1" s="1"/>
  <c r="U823" i="1"/>
  <c r="V823" i="1" s="1"/>
  <c r="U822" i="1"/>
  <c r="V822" i="1" s="1"/>
  <c r="U821" i="1"/>
  <c r="V821" i="1" s="1"/>
  <c r="U820" i="1"/>
  <c r="U819" i="1"/>
  <c r="U818" i="1"/>
  <c r="U817" i="1"/>
  <c r="U816" i="1"/>
  <c r="U815" i="1"/>
  <c r="U814" i="1"/>
  <c r="U813" i="1"/>
  <c r="U812" i="1"/>
  <c r="U811" i="1"/>
  <c r="U810" i="1"/>
  <c r="U809" i="1"/>
  <c r="U808" i="1"/>
  <c r="U807" i="1"/>
  <c r="U806" i="1"/>
  <c r="U805" i="1"/>
  <c r="U804" i="1"/>
  <c r="U803" i="1"/>
  <c r="U802" i="1"/>
  <c r="U801" i="1"/>
  <c r="U800" i="1"/>
  <c r="U799" i="1"/>
  <c r="U798" i="1"/>
  <c r="U797" i="1"/>
  <c r="U796" i="1"/>
  <c r="U795" i="1"/>
  <c r="U794" i="1"/>
  <c r="U793" i="1"/>
  <c r="U792" i="1"/>
  <c r="V792" i="1" s="1"/>
  <c r="U791" i="1"/>
  <c r="U790" i="1"/>
  <c r="U789" i="1"/>
  <c r="U788" i="1"/>
  <c r="U787" i="1"/>
  <c r="U786" i="1"/>
  <c r="U785" i="1"/>
  <c r="U784" i="1"/>
  <c r="U783" i="1"/>
  <c r="U782" i="1"/>
  <c r="V782" i="1" s="1"/>
  <c r="U781" i="1"/>
  <c r="U780" i="1"/>
  <c r="U779" i="1"/>
  <c r="U777" i="1"/>
  <c r="U776" i="1"/>
  <c r="U775" i="1"/>
  <c r="U774" i="1"/>
  <c r="U773" i="1"/>
  <c r="U772" i="1"/>
  <c r="U771" i="1"/>
  <c r="U770" i="1"/>
  <c r="U769" i="1"/>
  <c r="U768" i="1"/>
  <c r="U767" i="1"/>
  <c r="U766" i="1"/>
  <c r="U765" i="1"/>
  <c r="U764" i="1"/>
  <c r="U763" i="1"/>
  <c r="U762" i="1"/>
  <c r="U761" i="1"/>
  <c r="U760" i="1"/>
  <c r="U759" i="1"/>
  <c r="U758" i="1"/>
  <c r="U757" i="1"/>
  <c r="U756" i="1"/>
  <c r="U755" i="1"/>
  <c r="U754" i="1"/>
  <c r="U753" i="1"/>
  <c r="U752" i="1"/>
  <c r="U751" i="1"/>
  <c r="U750" i="1"/>
  <c r="U749" i="1"/>
  <c r="U748" i="1"/>
  <c r="U747" i="1"/>
  <c r="U746" i="1"/>
  <c r="U745" i="1"/>
  <c r="U744" i="1"/>
  <c r="U743" i="1"/>
  <c r="U742" i="1"/>
  <c r="U741" i="1"/>
  <c r="U740" i="1"/>
  <c r="U739" i="1"/>
  <c r="U738" i="1"/>
  <c r="U737" i="1"/>
  <c r="U736" i="1"/>
  <c r="U735" i="1"/>
  <c r="U734" i="1"/>
  <c r="U733" i="1"/>
  <c r="U732" i="1"/>
  <c r="U731" i="1"/>
  <c r="U730" i="1"/>
  <c r="U729" i="1"/>
  <c r="U728" i="1"/>
  <c r="U727" i="1"/>
  <c r="U726" i="1"/>
  <c r="U725" i="1"/>
  <c r="U724" i="1"/>
  <c r="U723" i="1"/>
  <c r="U722" i="1"/>
  <c r="U721" i="1"/>
  <c r="U720" i="1"/>
  <c r="U719" i="1"/>
  <c r="U718" i="1"/>
  <c r="U717" i="1"/>
  <c r="U716" i="1"/>
  <c r="U715" i="1"/>
  <c r="U714" i="1"/>
  <c r="U713" i="1"/>
  <c r="U712" i="1"/>
  <c r="U711" i="1"/>
  <c r="U710" i="1"/>
  <c r="U709" i="1"/>
  <c r="U708" i="1"/>
  <c r="U707" i="1"/>
  <c r="U706" i="1"/>
  <c r="U705" i="1"/>
  <c r="U704" i="1"/>
  <c r="U703" i="1"/>
  <c r="U702" i="1"/>
  <c r="U701" i="1"/>
  <c r="U700" i="1"/>
  <c r="U699" i="1"/>
  <c r="U698" i="1"/>
  <c r="U697" i="1"/>
  <c r="U696" i="1"/>
  <c r="U695" i="1"/>
  <c r="U694" i="1"/>
  <c r="U693" i="1"/>
  <c r="U692" i="1"/>
  <c r="U691" i="1"/>
  <c r="U690" i="1"/>
  <c r="U689" i="1"/>
  <c r="U688" i="1"/>
  <c r="U687" i="1"/>
  <c r="U686" i="1"/>
  <c r="U685" i="1"/>
  <c r="U684" i="1"/>
  <c r="U683" i="1"/>
  <c r="U682" i="1"/>
  <c r="U681" i="1"/>
  <c r="U680" i="1"/>
  <c r="U679" i="1"/>
  <c r="U678" i="1"/>
  <c r="U677" i="1"/>
  <c r="U676" i="1"/>
  <c r="U675" i="1"/>
  <c r="U674" i="1"/>
  <c r="U673" i="1"/>
  <c r="U672" i="1"/>
  <c r="U671" i="1"/>
  <c r="U670" i="1"/>
  <c r="U669" i="1"/>
  <c r="U668" i="1"/>
  <c r="U667" i="1"/>
  <c r="U666" i="1"/>
  <c r="U665" i="1"/>
  <c r="U664" i="1"/>
  <c r="U663" i="1"/>
  <c r="U662" i="1"/>
  <c r="U661" i="1"/>
  <c r="U660" i="1"/>
  <c r="U659" i="1"/>
  <c r="U658" i="1"/>
  <c r="U657" i="1"/>
  <c r="U656" i="1"/>
  <c r="U655" i="1"/>
  <c r="U654" i="1"/>
  <c r="U653" i="1"/>
  <c r="U652" i="1"/>
  <c r="U651" i="1"/>
  <c r="U650" i="1"/>
  <c r="U649" i="1"/>
  <c r="U648" i="1"/>
  <c r="U647" i="1"/>
  <c r="U646" i="1"/>
  <c r="U645" i="1"/>
  <c r="U644" i="1"/>
  <c r="U643" i="1"/>
  <c r="U642" i="1"/>
  <c r="U641" i="1"/>
  <c r="U640" i="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3" i="1"/>
  <c r="U572" i="1"/>
  <c r="U571" i="1"/>
  <c r="U570" i="1"/>
  <c r="U569" i="1"/>
  <c r="U568" i="1"/>
  <c r="U567" i="1"/>
  <c r="U566" i="1"/>
  <c r="U565" i="1"/>
  <c r="U564" i="1"/>
  <c r="U563" i="1"/>
  <c r="U562" i="1"/>
  <c r="U561" i="1"/>
  <c r="U560" i="1"/>
  <c r="U559" i="1"/>
  <c r="U558" i="1"/>
  <c r="U557" i="1"/>
  <c r="U556" i="1"/>
  <c r="U555" i="1"/>
  <c r="U554" i="1"/>
  <c r="U553" i="1"/>
  <c r="U552" i="1"/>
  <c r="U551" i="1"/>
  <c r="U550" i="1"/>
  <c r="U549" i="1"/>
  <c r="U548" i="1"/>
  <c r="U547" i="1"/>
  <c r="U546" i="1"/>
  <c r="U545" i="1"/>
  <c r="U544" i="1"/>
  <c r="U543" i="1"/>
  <c r="U542" i="1"/>
  <c r="U541" i="1"/>
  <c r="U540" i="1"/>
  <c r="U539" i="1"/>
  <c r="U538" i="1"/>
  <c r="U537" i="1"/>
  <c r="U536" i="1"/>
  <c r="U535" i="1"/>
  <c r="U534" i="1"/>
  <c r="U533" i="1"/>
  <c r="U532" i="1"/>
  <c r="U531" i="1"/>
  <c r="U530" i="1"/>
  <c r="U529" i="1"/>
  <c r="U528"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8" i="1"/>
  <c r="U497" i="1"/>
  <c r="U496" i="1"/>
  <c r="U495" i="1"/>
  <c r="U494" i="1"/>
  <c r="U493" i="1"/>
  <c r="U492" i="1"/>
  <c r="U491" i="1"/>
  <c r="U490" i="1"/>
  <c r="U489" i="1"/>
  <c r="U488" i="1"/>
  <c r="U487" i="1"/>
  <c r="U486" i="1"/>
  <c r="U485" i="1"/>
  <c r="U484" i="1"/>
  <c r="U483" i="1"/>
  <c r="U482" i="1"/>
  <c r="U481" i="1"/>
  <c r="U480" i="1"/>
  <c r="U479" i="1"/>
  <c r="U478" i="1"/>
  <c r="U477" i="1"/>
  <c r="U476" i="1"/>
  <c r="U475" i="1"/>
  <c r="U474" i="1"/>
  <c r="U473" i="1"/>
  <c r="U472" i="1"/>
  <c r="U471" i="1"/>
  <c r="U470" i="1"/>
  <c r="V469" i="1"/>
  <c r="U468" i="1"/>
  <c r="U467" i="1"/>
  <c r="U466" i="1"/>
  <c r="U465" i="1"/>
  <c r="U464" i="1"/>
  <c r="U463" i="1"/>
  <c r="U462" i="1"/>
  <c r="U461" i="1"/>
  <c r="U460" i="1"/>
  <c r="U459" i="1"/>
  <c r="U458" i="1"/>
  <c r="U457" i="1"/>
  <c r="U456" i="1"/>
  <c r="U455" i="1"/>
  <c r="U454" i="1"/>
  <c r="U453" i="1"/>
  <c r="U452" i="1"/>
  <c r="U451" i="1"/>
  <c r="V447" i="1"/>
  <c r="U446" i="1"/>
  <c r="U443" i="1"/>
  <c r="U442" i="1"/>
  <c r="U441" i="1"/>
  <c r="U440" i="1"/>
  <c r="U439" i="1"/>
  <c r="U438" i="1"/>
  <c r="U437" i="1"/>
  <c r="U436" i="1"/>
  <c r="U435" i="1"/>
  <c r="U434" i="1"/>
  <c r="U433" i="1"/>
  <c r="U432" i="1"/>
  <c r="U431" i="1"/>
  <c r="U430" i="1"/>
  <c r="U429" i="1"/>
  <c r="U428" i="1"/>
  <c r="U427" i="1"/>
  <c r="U420" i="1"/>
  <c r="U409" i="1"/>
  <c r="U408" i="1"/>
  <c r="U405" i="1"/>
  <c r="U404" i="1"/>
  <c r="U403" i="1"/>
  <c r="U402" i="1"/>
  <c r="U400" i="1"/>
  <c r="U399" i="1"/>
  <c r="U397" i="1"/>
  <c r="U396" i="1"/>
  <c r="U392" i="1"/>
  <c r="U391" i="1"/>
  <c r="U383" i="1"/>
  <c r="U382" i="1"/>
  <c r="U381" i="1"/>
  <c r="U380" i="1"/>
  <c r="U379" i="1"/>
  <c r="U378" i="1"/>
  <c r="U377" i="1"/>
  <c r="U376" i="1"/>
  <c r="U375" i="1"/>
  <c r="U374" i="1"/>
  <c r="U373" i="1"/>
  <c r="U372" i="1"/>
  <c r="U371" i="1"/>
  <c r="U370" i="1"/>
  <c r="U369" i="1"/>
  <c r="U368" i="1"/>
  <c r="U367" i="1"/>
  <c r="U366" i="1"/>
  <c r="U365" i="1"/>
  <c r="V364" i="1"/>
  <c r="U361" i="1"/>
  <c r="U360" i="1"/>
  <c r="V359" i="1"/>
  <c r="U358" i="1"/>
  <c r="U357" i="1"/>
  <c r="U356" i="1"/>
  <c r="U355" i="1"/>
  <c r="U352" i="1"/>
  <c r="U351" i="1"/>
  <c r="U348" i="1"/>
  <c r="U347" i="1"/>
  <c r="U346" i="1"/>
  <c r="U345" i="1"/>
  <c r="U344" i="1"/>
  <c r="V342" i="1"/>
  <c r="U341" i="1"/>
  <c r="U340" i="1"/>
  <c r="U339" i="1"/>
  <c r="U338" i="1"/>
  <c r="U337" i="1"/>
  <c r="U336" i="1"/>
  <c r="U335" i="1"/>
  <c r="V329" i="1"/>
  <c r="U328" i="1"/>
  <c r="U327" i="1"/>
  <c r="U326" i="1"/>
  <c r="U325" i="1"/>
  <c r="U324" i="1"/>
  <c r="U323" i="1"/>
  <c r="U322" i="1"/>
  <c r="U321" i="1"/>
  <c r="U320" i="1"/>
  <c r="U319" i="1"/>
  <c r="U318" i="1"/>
  <c r="U317" i="1"/>
  <c r="U316" i="1"/>
  <c r="U315" i="1"/>
  <c r="U314" i="1"/>
  <c r="U313" i="1"/>
  <c r="U312" i="1"/>
  <c r="U311" i="1"/>
  <c r="U310" i="1"/>
  <c r="U309" i="1"/>
  <c r="U308" i="1"/>
  <c r="U307" i="1"/>
  <c r="U306" i="1"/>
  <c r="U301" i="1"/>
  <c r="U300" i="1"/>
  <c r="U297" i="1"/>
  <c r="U296" i="1"/>
  <c r="U295" i="1"/>
  <c r="U294" i="1"/>
  <c r="U293" i="1"/>
  <c r="U292" i="1"/>
  <c r="U289" i="1"/>
  <c r="U288" i="1"/>
  <c r="V287" i="1"/>
  <c r="U286" i="1"/>
  <c r="U284" i="1"/>
  <c r="V283" i="1"/>
  <c r="U282" i="1"/>
  <c r="V280" i="1"/>
  <c r="U279" i="1"/>
  <c r="U278" i="1"/>
  <c r="U277" i="1"/>
  <c r="U276" i="1"/>
  <c r="U275" i="1"/>
  <c r="U274" i="1"/>
  <c r="U273" i="1"/>
  <c r="U272" i="1"/>
  <c r="U267" i="1"/>
  <c r="U266" i="1"/>
  <c r="U265" i="1"/>
  <c r="U264" i="1"/>
  <c r="U263" i="1"/>
  <c r="V262" i="1"/>
  <c r="U261" i="1"/>
  <c r="U260" i="1"/>
  <c r="U259" i="1"/>
  <c r="V258" i="1"/>
  <c r="U257" i="1"/>
  <c r="U256" i="1"/>
  <c r="U253" i="1"/>
  <c r="U252" i="1"/>
  <c r="U251" i="1"/>
  <c r="U250" i="1"/>
  <c r="U249" i="1"/>
  <c r="U248" i="1"/>
  <c r="U247" i="1"/>
  <c r="U246" i="1"/>
  <c r="U245" i="1"/>
  <c r="U244" i="1"/>
  <c r="U243" i="1"/>
  <c r="U242" i="1"/>
  <c r="V240" i="1"/>
  <c r="U239" i="1"/>
  <c r="U238" i="1"/>
  <c r="U237" i="1"/>
  <c r="V235" i="1"/>
  <c r="U234" i="1"/>
  <c r="U233" i="1"/>
  <c r="U232" i="1"/>
  <c r="U231" i="1"/>
  <c r="V229" i="1"/>
  <c r="U228" i="1"/>
  <c r="V226" i="1"/>
  <c r="V224" i="1"/>
  <c r="V222" i="1"/>
  <c r="V220" i="1"/>
  <c r="U219" i="1"/>
  <c r="U218" i="1"/>
  <c r="U217" i="1"/>
  <c r="U216" i="1"/>
  <c r="V215" i="1"/>
  <c r="V213" i="1"/>
  <c r="V211" i="1"/>
  <c r="V209" i="1"/>
  <c r="U208" i="1"/>
  <c r="U207" i="1"/>
  <c r="U206" i="1"/>
  <c r="U205" i="1"/>
  <c r="U204" i="1"/>
  <c r="U203" i="1"/>
  <c r="U202" i="1"/>
  <c r="U201" i="1"/>
  <c r="U200" i="1"/>
  <c r="U199" i="1"/>
  <c r="U198" i="1"/>
  <c r="U197" i="1"/>
  <c r="U196" i="1"/>
  <c r="U195" i="1"/>
  <c r="U192" i="1"/>
  <c r="U189" i="1"/>
  <c r="U188" i="1"/>
  <c r="U187" i="1"/>
  <c r="U186" i="1"/>
  <c r="U181" i="1"/>
  <c r="U164" i="1"/>
  <c r="U163" i="1"/>
  <c r="U157" i="1"/>
  <c r="U152" i="1"/>
  <c r="U149" i="1"/>
  <c r="U148" i="1"/>
  <c r="U147" i="1"/>
  <c r="U146" i="1"/>
  <c r="V145" i="1"/>
  <c r="U142" i="1"/>
  <c r="U141" i="1"/>
  <c r="U140" i="1"/>
  <c r="U139" i="1"/>
  <c r="U138" i="1"/>
  <c r="U135" i="1"/>
  <c r="U130" i="1"/>
  <c r="U125" i="1"/>
  <c r="U122" i="1"/>
  <c r="U121" i="1"/>
  <c r="U120" i="1"/>
  <c r="U119" i="1"/>
  <c r="U118" i="1"/>
  <c r="U117" i="1"/>
  <c r="U116" i="1"/>
  <c r="U115" i="1"/>
  <c r="U114" i="1"/>
  <c r="U113" i="1"/>
  <c r="V112" i="1"/>
  <c r="U111" i="1"/>
  <c r="U110" i="1"/>
  <c r="U109" i="1"/>
  <c r="U108" i="1"/>
  <c r="V107" i="1"/>
  <c r="U106" i="1"/>
  <c r="U105" i="1"/>
  <c r="U104" i="1"/>
  <c r="U103" i="1"/>
  <c r="U102" i="1"/>
  <c r="U101" i="1"/>
  <c r="U100" i="1"/>
  <c r="U99" i="1"/>
  <c r="U98" i="1"/>
  <c r="V97" i="1"/>
  <c r="V96" i="1"/>
  <c r="U95" i="1"/>
  <c r="U94" i="1"/>
  <c r="U93" i="1"/>
  <c r="U92" i="1"/>
  <c r="U91" i="1"/>
  <c r="U90" i="1"/>
  <c r="V89" i="1"/>
  <c r="U88" i="1"/>
  <c r="U87"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V11" i="1"/>
  <c r="V10" i="1"/>
  <c r="U914" i="1" l="1"/>
  <c r="V12" i="1"/>
  <c r="V820" i="1"/>
  <c r="V57" i="1"/>
  <c r="V117" i="1"/>
  <c r="V188" i="1"/>
  <c r="V261" i="1"/>
  <c r="V371" i="1"/>
  <c r="V443" i="1"/>
  <c r="V541" i="1"/>
  <c r="V624" i="1"/>
  <c r="V69" i="1"/>
  <c r="V189" i="1"/>
  <c r="V14" i="1"/>
  <c r="V122" i="1"/>
  <c r="V309" i="1"/>
  <c r="V376" i="1"/>
  <c r="V451" i="1"/>
  <c r="V534" i="1"/>
  <c r="V20" i="1"/>
  <c r="V32" i="1"/>
  <c r="V44" i="1"/>
  <c r="V56" i="1"/>
  <c r="V68" i="1"/>
  <c r="V79" i="1"/>
  <c r="V92" i="1"/>
  <c r="V104" i="1"/>
  <c r="V116" i="1"/>
  <c r="V133" i="1"/>
  <c r="V148" i="1"/>
  <c r="V165" i="1"/>
  <c r="V187" i="1"/>
  <c r="V201" i="1"/>
  <c r="V216" i="1"/>
  <c r="V233" i="1"/>
  <c r="V247" i="1"/>
  <c r="V260" i="1"/>
  <c r="V274" i="1"/>
  <c r="V301" i="1"/>
  <c r="V315" i="1"/>
  <c r="V327" i="1"/>
  <c r="V357" i="1"/>
  <c r="V370" i="1"/>
  <c r="V382" i="1"/>
  <c r="V398" i="1"/>
  <c r="V412" i="1"/>
  <c r="V430" i="1"/>
  <c r="V442" i="1"/>
  <c r="V457" i="1"/>
  <c r="V481" i="1"/>
  <c r="V493" i="1"/>
  <c r="V504" i="1"/>
  <c r="V516" i="1"/>
  <c r="V528" i="1"/>
  <c r="V540" i="1"/>
  <c r="V552" i="1"/>
  <c r="V564" i="1"/>
  <c r="V576" i="1"/>
  <c r="V588" i="1"/>
  <c r="V600" i="1"/>
  <c r="V611" i="1"/>
  <c r="V623" i="1"/>
  <c r="V635" i="1"/>
  <c r="V647" i="1"/>
  <c r="V659" i="1"/>
  <c r="V671" i="1"/>
  <c r="V682" i="1"/>
  <c r="V694" i="1"/>
  <c r="V706" i="1"/>
  <c r="V717" i="1"/>
  <c r="V729" i="1"/>
  <c r="V741" i="1"/>
  <c r="V753" i="1"/>
  <c r="V765" i="1"/>
  <c r="V777" i="1"/>
  <c r="V789" i="1"/>
  <c r="V801" i="1"/>
  <c r="V813" i="1"/>
  <c r="V718" i="1"/>
  <c r="V730" i="1"/>
  <c r="V742" i="1"/>
  <c r="V754" i="1"/>
  <c r="V766" i="1"/>
  <c r="V790" i="1"/>
  <c r="V802" i="1"/>
  <c r="V814" i="1"/>
  <c r="V684" i="1"/>
  <c r="V696" i="1"/>
  <c r="V707" i="1"/>
  <c r="V719" i="1"/>
  <c r="V731" i="1"/>
  <c r="V743" i="1"/>
  <c r="V755" i="1"/>
  <c r="V767" i="1"/>
  <c r="V779" i="1"/>
  <c r="V791" i="1"/>
  <c r="V803" i="1"/>
  <c r="V815" i="1"/>
  <c r="V149" i="1"/>
  <c r="V275" i="1"/>
  <c r="V358" i="1"/>
  <c r="V399" i="1"/>
  <c r="V470" i="1"/>
  <c r="V517" i="1"/>
  <c r="V577" i="1"/>
  <c r="V601" i="1"/>
  <c r="V672" i="1"/>
  <c r="V22" i="1"/>
  <c r="V94" i="1"/>
  <c r="V150" i="1"/>
  <c r="V276" i="1"/>
  <c r="V317" i="1"/>
  <c r="V372" i="1"/>
  <c r="V416" i="1"/>
  <c r="V432" i="1"/>
  <c r="V471" i="1"/>
  <c r="V506" i="1"/>
  <c r="V530" i="1"/>
  <c r="V554" i="1"/>
  <c r="V578" i="1"/>
  <c r="V590" i="1"/>
  <c r="V602" i="1"/>
  <c r="V613" i="1"/>
  <c r="V625" i="1"/>
  <c r="V661" i="1"/>
  <c r="V23" i="1"/>
  <c r="V35" i="1"/>
  <c r="V47" i="1"/>
  <c r="V59" i="1"/>
  <c r="V70" i="1"/>
  <c r="V82" i="1"/>
  <c r="V95" i="1"/>
  <c r="V119" i="1"/>
  <c r="V138" i="1"/>
  <c r="V152" i="1"/>
  <c r="V171" i="1"/>
  <c r="V190" i="1"/>
  <c r="V204" i="1"/>
  <c r="V219" i="1"/>
  <c r="V237" i="1"/>
  <c r="V250" i="1"/>
  <c r="V263" i="1"/>
  <c r="V277" i="1"/>
  <c r="V290" i="1"/>
  <c r="V306" i="1"/>
  <c r="V318" i="1"/>
  <c r="V331" i="1"/>
  <c r="V346" i="1"/>
  <c r="V360" i="1"/>
  <c r="V373" i="1"/>
  <c r="V386" i="1"/>
  <c r="V401" i="1"/>
  <c r="V418" i="1"/>
  <c r="V433" i="1"/>
  <c r="V446" i="1"/>
  <c r="V460" i="1"/>
  <c r="V472" i="1"/>
  <c r="V484" i="1"/>
  <c r="V496" i="1"/>
  <c r="V507" i="1"/>
  <c r="V519" i="1"/>
  <c r="V531" i="1"/>
  <c r="V543" i="1"/>
  <c r="V555" i="1"/>
  <c r="V567" i="1"/>
  <c r="V579" i="1"/>
  <c r="V591" i="1"/>
  <c r="V603" i="1"/>
  <c r="V614" i="1"/>
  <c r="V626" i="1"/>
  <c r="V638" i="1"/>
  <c r="V650" i="1"/>
  <c r="V662" i="1"/>
  <c r="V673" i="1"/>
  <c r="V685" i="1"/>
  <c r="V697" i="1"/>
  <c r="V708" i="1"/>
  <c r="V720" i="1"/>
  <c r="V732" i="1"/>
  <c r="V744" i="1"/>
  <c r="V756" i="1"/>
  <c r="V768" i="1"/>
  <c r="V780" i="1"/>
  <c r="V804" i="1"/>
  <c r="V816" i="1"/>
  <c r="V21" i="1"/>
  <c r="V135" i="1"/>
  <c r="V288" i="1"/>
  <c r="V431" i="1"/>
  <c r="V565" i="1"/>
  <c r="V660" i="1"/>
  <c r="V118" i="1"/>
  <c r="V249" i="1"/>
  <c r="V304" i="1"/>
  <c r="V384" i="1"/>
  <c r="V483" i="1"/>
  <c r="V542" i="1"/>
  <c r="V637" i="1"/>
  <c r="V36" i="1"/>
  <c r="V48" i="1"/>
  <c r="V60" i="1"/>
  <c r="V71" i="1"/>
  <c r="V83" i="1"/>
  <c r="V108" i="1"/>
  <c r="V120" i="1"/>
  <c r="V139" i="1"/>
  <c r="V153" i="1"/>
  <c r="V173" i="1"/>
  <c r="V192" i="1"/>
  <c r="V205" i="1"/>
  <c r="V238" i="1"/>
  <c r="V251" i="1"/>
  <c r="V264" i="1"/>
  <c r="V278" i="1"/>
  <c r="V292" i="1"/>
  <c r="V307" i="1"/>
  <c r="V319" i="1"/>
  <c r="V347" i="1"/>
  <c r="V361" i="1"/>
  <c r="V374" i="1"/>
  <c r="V388" i="1"/>
  <c r="V402" i="1"/>
  <c r="V420" i="1"/>
  <c r="V434" i="1"/>
  <c r="V461" i="1"/>
  <c r="V473" i="1"/>
  <c r="V485" i="1"/>
  <c r="V497" i="1"/>
  <c r="V508" i="1"/>
  <c r="V520" i="1"/>
  <c r="V532" i="1"/>
  <c r="V544" i="1"/>
  <c r="V556" i="1"/>
  <c r="V568" i="1"/>
  <c r="V580" i="1"/>
  <c r="V592" i="1"/>
  <c r="V604" i="1"/>
  <c r="V615" i="1"/>
  <c r="V627" i="1"/>
  <c r="V639" i="1"/>
  <c r="V651" i="1"/>
  <c r="V663" i="1"/>
  <c r="V674" i="1"/>
  <c r="V686" i="1"/>
  <c r="V698" i="1"/>
  <c r="V709" i="1"/>
  <c r="V721" i="1"/>
  <c r="V733" i="1"/>
  <c r="V745" i="1"/>
  <c r="V757" i="1"/>
  <c r="V769" i="1"/>
  <c r="V781" i="1"/>
  <c r="V793" i="1"/>
  <c r="V805" i="1"/>
  <c r="V817" i="1"/>
  <c r="V80" i="1"/>
  <c r="V217" i="1"/>
  <c r="V316" i="1"/>
  <c r="V458" i="1"/>
  <c r="V529" i="1"/>
  <c r="V589" i="1"/>
  <c r="V636" i="1"/>
  <c r="V46" i="1"/>
  <c r="V203" i="1"/>
  <c r="V289" i="1"/>
  <c r="V345" i="1"/>
  <c r="V400" i="1"/>
  <c r="V459" i="1"/>
  <c r="V495" i="1"/>
  <c r="V518" i="1"/>
  <c r="V566" i="1"/>
  <c r="V649" i="1"/>
  <c r="V24" i="1"/>
  <c r="V25" i="1"/>
  <c r="V37" i="1"/>
  <c r="V49" i="1"/>
  <c r="V61" i="1"/>
  <c r="V72" i="1"/>
  <c r="V84" i="1"/>
  <c r="V109" i="1"/>
  <c r="V121" i="1"/>
  <c r="V140" i="1"/>
  <c r="V155" i="1"/>
  <c r="V175" i="1"/>
  <c r="V193" i="1"/>
  <c r="V206" i="1"/>
  <c r="V239" i="1"/>
  <c r="V252" i="1"/>
  <c r="V265" i="1"/>
  <c r="V279" i="1"/>
  <c r="V293" i="1"/>
  <c r="V308" i="1"/>
  <c r="V320" i="1"/>
  <c r="V335" i="1"/>
  <c r="V348" i="1"/>
  <c r="V362" i="1"/>
  <c r="V375" i="1"/>
  <c r="V390" i="1"/>
  <c r="V403" i="1"/>
  <c r="V421" i="1"/>
  <c r="V435" i="1"/>
  <c r="V450" i="1"/>
  <c r="V462" i="1"/>
  <c r="V474" i="1"/>
  <c r="V486" i="1"/>
  <c r="V498" i="1"/>
  <c r="V509" i="1"/>
  <c r="V521" i="1"/>
  <c r="V533" i="1"/>
  <c r="V545" i="1"/>
  <c r="V557" i="1"/>
  <c r="V569" i="1"/>
  <c r="V581" i="1"/>
  <c r="V593" i="1"/>
  <c r="V605" i="1"/>
  <c r="V616" i="1"/>
  <c r="V628" i="1"/>
  <c r="V640" i="1"/>
  <c r="V652" i="1"/>
  <c r="V664" i="1"/>
  <c r="V675" i="1"/>
  <c r="V687" i="1"/>
  <c r="V699" i="1"/>
  <c r="V710" i="1"/>
  <c r="V722" i="1"/>
  <c r="V734" i="1"/>
  <c r="V746" i="1"/>
  <c r="V758" i="1"/>
  <c r="V770" i="1"/>
  <c r="V794" i="1"/>
  <c r="V806" i="1"/>
  <c r="V818" i="1"/>
  <c r="V617" i="1"/>
  <c r="V629" i="1"/>
  <c r="V641" i="1"/>
  <c r="V653" i="1"/>
  <c r="V665" i="1"/>
  <c r="V676" i="1"/>
  <c r="V688" i="1"/>
  <c r="V700" i="1"/>
  <c r="V711" i="1"/>
  <c r="V723" i="1"/>
  <c r="V735" i="1"/>
  <c r="V747" i="1"/>
  <c r="V759" i="1"/>
  <c r="V771" i="1"/>
  <c r="V783" i="1"/>
  <c r="V795" i="1"/>
  <c r="V807" i="1"/>
  <c r="V819" i="1"/>
  <c r="V93" i="1"/>
  <c r="V248" i="1"/>
  <c r="V414" i="1"/>
  <c r="V553" i="1"/>
  <c r="V648" i="1"/>
  <c r="V34" i="1"/>
  <c r="V218" i="1"/>
  <c r="V73" i="1"/>
  <c r="V195" i="1"/>
  <c r="V349" i="1"/>
  <c r="V423" i="1"/>
  <c r="V475" i="1"/>
  <c r="V546" i="1"/>
  <c r="V51" i="1"/>
  <c r="V63" i="1"/>
  <c r="V74" i="1"/>
  <c r="V87" i="1"/>
  <c r="V99" i="1"/>
  <c r="V111" i="1"/>
  <c r="V125" i="1"/>
  <c r="V142" i="1"/>
  <c r="V158" i="1"/>
  <c r="V179" i="1"/>
  <c r="V196" i="1"/>
  <c r="V208" i="1"/>
  <c r="V242" i="1"/>
  <c r="V267" i="1"/>
  <c r="V282" i="1"/>
  <c r="V295" i="1"/>
  <c r="V310" i="1"/>
  <c r="V322" i="1"/>
  <c r="V337" i="1"/>
  <c r="V351" i="1"/>
  <c r="V365" i="1"/>
  <c r="V377" i="1"/>
  <c r="V392" i="1"/>
  <c r="V405" i="1"/>
  <c r="V437" i="1"/>
  <c r="V452" i="1"/>
  <c r="V464" i="1"/>
  <c r="V476" i="1"/>
  <c r="V488" i="1"/>
  <c r="V499" i="1"/>
  <c r="V511" i="1"/>
  <c r="V523" i="1"/>
  <c r="V535" i="1"/>
  <c r="V547" i="1"/>
  <c r="V559" i="1"/>
  <c r="V571" i="1"/>
  <c r="V583" i="1"/>
  <c r="V595" i="1"/>
  <c r="V606" i="1"/>
  <c r="V618" i="1"/>
  <c r="V630" i="1"/>
  <c r="V642" i="1"/>
  <c r="V654" i="1"/>
  <c r="V666" i="1"/>
  <c r="V677" i="1"/>
  <c r="V689" i="1"/>
  <c r="V701" i="1"/>
  <c r="V712" i="1"/>
  <c r="V724" i="1"/>
  <c r="V736" i="1"/>
  <c r="V748" i="1"/>
  <c r="V760" i="1"/>
  <c r="V772" i="1"/>
  <c r="V784" i="1"/>
  <c r="V796" i="1"/>
  <c r="V808" i="1"/>
  <c r="V167" i="1"/>
  <c r="V328" i="1"/>
  <c r="V482" i="1"/>
  <c r="V695" i="1"/>
  <c r="V58" i="1"/>
  <c r="V136" i="1"/>
  <c r="V98" i="1"/>
  <c r="V294" i="1"/>
  <c r="V404" i="1"/>
  <c r="V594" i="1"/>
  <c r="V16" i="1"/>
  <c r="V40" i="1"/>
  <c r="V52" i="1"/>
  <c r="V64" i="1"/>
  <c r="V75" i="1"/>
  <c r="V88" i="1"/>
  <c r="V100" i="1"/>
  <c r="V126" i="1"/>
  <c r="V143" i="1"/>
  <c r="V159" i="1"/>
  <c r="V181" i="1"/>
  <c r="V197" i="1"/>
  <c r="V228" i="1"/>
  <c r="V243" i="1"/>
  <c r="V256" i="1"/>
  <c r="V268" i="1"/>
  <c r="V296" i="1"/>
  <c r="V311" i="1"/>
  <c r="V323" i="1"/>
  <c r="V338" i="1"/>
  <c r="V352" i="1"/>
  <c r="V366" i="1"/>
  <c r="V378" i="1"/>
  <c r="V393" i="1"/>
  <c r="V406" i="1"/>
  <c r="V426" i="1"/>
  <c r="V438" i="1"/>
  <c r="V453" i="1"/>
  <c r="V465" i="1"/>
  <c r="V477" i="1"/>
  <c r="V489" i="1"/>
  <c r="V500" i="1"/>
  <c r="V512" i="1"/>
  <c r="V524" i="1"/>
  <c r="V536" i="1"/>
  <c r="V548" i="1"/>
  <c r="V560" i="1"/>
  <c r="V572" i="1"/>
  <c r="V584" i="1"/>
  <c r="V596" i="1"/>
  <c r="V607" i="1"/>
  <c r="V619" i="1"/>
  <c r="V631" i="1"/>
  <c r="V643" i="1"/>
  <c r="V655" i="1"/>
  <c r="V667" i="1"/>
  <c r="V678" i="1"/>
  <c r="V690" i="1"/>
  <c r="V702" i="1"/>
  <c r="V713" i="1"/>
  <c r="V725" i="1"/>
  <c r="V737" i="1"/>
  <c r="V749" i="1"/>
  <c r="V761" i="1"/>
  <c r="V773" i="1"/>
  <c r="V785" i="1"/>
  <c r="V797" i="1"/>
  <c r="V809" i="1"/>
  <c r="V33" i="1"/>
  <c r="V202" i="1"/>
  <c r="V344" i="1"/>
  <c r="V494" i="1"/>
  <c r="V683" i="1"/>
  <c r="V81" i="1"/>
  <c r="V169" i="1"/>
  <c r="V38" i="1"/>
  <c r="V157" i="1"/>
  <c r="V253" i="1"/>
  <c r="V336" i="1"/>
  <c r="V391" i="1"/>
  <c r="V582" i="1"/>
  <c r="V15" i="1"/>
  <c r="V41" i="1"/>
  <c r="V76" i="1"/>
  <c r="V101" i="1"/>
  <c r="V113" i="1"/>
  <c r="V128" i="1"/>
  <c r="V161" i="1"/>
  <c r="V182" i="1"/>
  <c r="V198" i="1"/>
  <c r="V244" i="1"/>
  <c r="V257" i="1"/>
  <c r="V270" i="1"/>
  <c r="V284" i="1"/>
  <c r="V297" i="1"/>
  <c r="V312" i="1"/>
  <c r="V324" i="1"/>
  <c r="V339" i="1"/>
  <c r="V353" i="1"/>
  <c r="V367" i="1"/>
  <c r="V379" i="1"/>
  <c r="V394" i="1"/>
  <c r="V408" i="1"/>
  <c r="V427" i="1"/>
  <c r="V439" i="1"/>
  <c r="V454" i="1"/>
  <c r="V466" i="1"/>
  <c r="V478" i="1"/>
  <c r="V490" i="1"/>
  <c r="V501" i="1"/>
  <c r="V513" i="1"/>
  <c r="V525" i="1"/>
  <c r="V537" i="1"/>
  <c r="V549" i="1"/>
  <c r="V561" i="1"/>
  <c r="V573" i="1"/>
  <c r="V585" i="1"/>
  <c r="V597" i="1"/>
  <c r="V608" i="1"/>
  <c r="V620" i="1"/>
  <c r="V632" i="1"/>
  <c r="V644" i="1"/>
  <c r="V656" i="1"/>
  <c r="V668" i="1"/>
  <c r="V679" i="1"/>
  <c r="V691" i="1"/>
  <c r="V703" i="1"/>
  <c r="V714" i="1"/>
  <c r="V726" i="1"/>
  <c r="V738" i="1"/>
  <c r="V750" i="1"/>
  <c r="V762" i="1"/>
  <c r="V774" i="1"/>
  <c r="V786" i="1"/>
  <c r="V798" i="1"/>
  <c r="V810" i="1"/>
  <c r="V45" i="1"/>
  <c r="V105" i="1"/>
  <c r="V234" i="1"/>
  <c r="V302" i="1"/>
  <c r="V383" i="1"/>
  <c r="V505" i="1"/>
  <c r="V612" i="1"/>
  <c r="V106" i="1"/>
  <c r="V26" i="1"/>
  <c r="V50" i="1"/>
  <c r="V62" i="1"/>
  <c r="V85" i="1"/>
  <c r="V110" i="1"/>
  <c r="V141" i="1"/>
  <c r="V177" i="1"/>
  <c r="V207" i="1"/>
  <c r="V266" i="1"/>
  <c r="V321" i="1"/>
  <c r="V436" i="1"/>
  <c r="V463" i="1"/>
  <c r="V487" i="1"/>
  <c r="V510" i="1"/>
  <c r="V570" i="1"/>
  <c r="V39" i="1"/>
  <c r="V28" i="1"/>
  <c r="V29" i="1"/>
  <c r="V53" i="1"/>
  <c r="V18" i="1"/>
  <c r="V30" i="1"/>
  <c r="V42" i="1"/>
  <c r="V54" i="1"/>
  <c r="V66" i="1"/>
  <c r="V77" i="1"/>
  <c r="V90" i="1"/>
  <c r="V102" i="1"/>
  <c r="V114" i="1"/>
  <c r="V130" i="1"/>
  <c r="V146" i="1"/>
  <c r="V163" i="1"/>
  <c r="V199" i="1"/>
  <c r="V231" i="1"/>
  <c r="V245" i="1"/>
  <c r="V272" i="1"/>
  <c r="V298" i="1"/>
  <c r="V313" i="1"/>
  <c r="V340" i="1"/>
  <c r="V355" i="1"/>
  <c r="V368" i="1"/>
  <c r="V380" i="1"/>
  <c r="V396" i="1"/>
  <c r="V409" i="1"/>
  <c r="V428" i="1"/>
  <c r="V440" i="1"/>
  <c r="V455" i="1"/>
  <c r="V467" i="1"/>
  <c r="V479" i="1"/>
  <c r="V491" i="1"/>
  <c r="V502" i="1"/>
  <c r="V514" i="1"/>
  <c r="V526" i="1"/>
  <c r="V538" i="1"/>
  <c r="V550" i="1"/>
  <c r="V562" i="1"/>
  <c r="V574" i="1"/>
  <c r="V586" i="1"/>
  <c r="V598" i="1"/>
  <c r="V609" i="1"/>
  <c r="V621" i="1"/>
  <c r="V633" i="1"/>
  <c r="V645" i="1"/>
  <c r="V657" i="1"/>
  <c r="V669" i="1"/>
  <c r="V680" i="1"/>
  <c r="V692" i="1"/>
  <c r="V704" i="1"/>
  <c r="V715" i="1"/>
  <c r="V727" i="1"/>
  <c r="V739" i="1"/>
  <c r="V751" i="1"/>
  <c r="V763" i="1"/>
  <c r="V775" i="1"/>
  <c r="V787" i="1"/>
  <c r="V799" i="1"/>
  <c r="V811" i="1"/>
  <c r="V522" i="1"/>
  <c r="V558" i="1"/>
  <c r="V27" i="1"/>
  <c r="V17" i="1"/>
  <c r="V65" i="1"/>
  <c r="V19" i="1"/>
  <c r="V31" i="1"/>
  <c r="V43" i="1"/>
  <c r="V55" i="1"/>
  <c r="V67" i="1"/>
  <c r="V78" i="1"/>
  <c r="V91" i="1"/>
  <c r="V103" i="1"/>
  <c r="V115" i="1"/>
  <c r="V131" i="1"/>
  <c r="V147" i="1"/>
  <c r="V164" i="1"/>
  <c r="V186" i="1"/>
  <c r="V200" i="1"/>
  <c r="V232" i="1"/>
  <c r="V246" i="1"/>
  <c r="V259" i="1"/>
  <c r="V273" i="1"/>
  <c r="V286" i="1"/>
  <c r="V300" i="1"/>
  <c r="V314" i="1"/>
  <c r="V326" i="1"/>
  <c r="V341" i="1"/>
  <c r="V356" i="1"/>
  <c r="V369" i="1"/>
  <c r="V381" i="1"/>
  <c r="V397" i="1"/>
  <c r="V410" i="1"/>
  <c r="V429" i="1"/>
  <c r="V441" i="1"/>
  <c r="V456" i="1"/>
  <c r="V468" i="1"/>
  <c r="V480" i="1"/>
  <c r="V492" i="1"/>
  <c r="V503" i="1"/>
  <c r="V515" i="1"/>
  <c r="V527" i="1"/>
  <c r="V539" i="1"/>
  <c r="V551" i="1"/>
  <c r="V563" i="1"/>
  <c r="V575" i="1"/>
  <c r="V587" i="1"/>
  <c r="V599" i="1"/>
  <c r="V610" i="1"/>
  <c r="V622" i="1"/>
  <c r="V634" i="1"/>
  <c r="V646" i="1"/>
  <c r="V658" i="1"/>
  <c r="V670" i="1"/>
  <c r="V681" i="1"/>
  <c r="V693" i="1"/>
  <c r="V705" i="1"/>
  <c r="V716" i="1"/>
  <c r="V728" i="1"/>
  <c r="V740" i="1"/>
  <c r="V752" i="1"/>
  <c r="V764" i="1"/>
  <c r="V776" i="1"/>
  <c r="V788" i="1"/>
  <c r="V800" i="1"/>
  <c r="V812" i="1"/>
  <c r="V254" i="1"/>
  <c r="V444" i="1"/>
  <c r="V325" i="1"/>
  <c r="U915" i="1" l="1"/>
  <c r="V914" i="1"/>
  <c r="V915" i="1" s="1"/>
</calcChain>
</file>

<file path=xl/sharedStrings.xml><?xml version="1.0" encoding="utf-8"?>
<sst xmlns="http://schemas.openxmlformats.org/spreadsheetml/2006/main" count="27282" uniqueCount="4320">
  <si>
    <t>Утвержден</t>
  </si>
  <si>
    <t>Выписка №22-12-1</t>
  </si>
  <si>
    <t>от 09.12.2022г.</t>
  </si>
  <si>
    <t>с изменениями и дополнениями №1 от 10.01.2023г.</t>
  </si>
  <si>
    <t>с изменениями и дополнениями №2 от 21.02.2023г.</t>
  </si>
  <si>
    <t>АБП</t>
  </si>
  <si>
    <t>Статья бюджета</t>
  </si>
  <si>
    <t>Идентификатор из внешней системы  (служебное поле)</t>
  </si>
  <si>
    <t>№</t>
  </si>
  <si>
    <t>Код ЕНС ТРУ</t>
  </si>
  <si>
    <t>Наименование закупаемых товаров, работ и услуг (по коду ЕНС ТРУ)</t>
  </si>
  <si>
    <t>Дополнительная характеристика</t>
  </si>
  <si>
    <t>Способ закупок</t>
  </si>
  <si>
    <t>Основание для закупки</t>
  </si>
  <si>
    <t>Прогноз местного содержания, %</t>
  </si>
  <si>
    <t>Срок осуществления закупок (планируемый месяц проведения)</t>
  </si>
  <si>
    <t>Место (адрес) осуществления закупок</t>
  </si>
  <si>
    <t>Регион, место поставки товара, выполнения работ, оказания услуг</t>
  </si>
  <si>
    <t>Условия поставки по ИНКОТЕРМС 2010</t>
  </si>
  <si>
    <t>Период поставки товаров, выполнения работ, оказания услуг</t>
  </si>
  <si>
    <t>Условия оплаты</t>
  </si>
  <si>
    <t>Единица измерения</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</si>
  <si>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</si>
  <si>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</si>
  <si>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</si>
  <si>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</si>
  <si>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</si>
  <si>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Организатор закупки</t>
  </si>
  <si>
    <t>Заказчик</t>
  </si>
  <si>
    <t>СГЭ</t>
  </si>
  <si>
    <t>Статья 04.6.1</t>
  </si>
  <si>
    <t xml:space="preserve"> </t>
  </si>
  <si>
    <t>351210.130.000000</t>
  </si>
  <si>
    <t>Услуги по организации балансирования производства-потребления электрической энергии</t>
  </si>
  <si>
    <t>Услуги по организации балансировани</t>
  </si>
  <si>
    <t xml:space="preserve">Услуги по организации балансирования производства-потребления электрической энергии </t>
  </si>
  <si>
    <t>73-1-3</t>
  </si>
  <si>
    <t>г.Актау, мкр.12, зд.74/1</t>
  </si>
  <si>
    <t>Мангистауская область, Тупкараганский район, месторождение Каражанбас</t>
  </si>
  <si>
    <t>01.2023-12.2023</t>
  </si>
  <si>
    <t xml:space="preserve">Предоплата - 100% </t>
  </si>
  <si>
    <t>Акционерное общество "Каражанбасмунай"</t>
  </si>
  <si>
    <t>749020.000.000129</t>
  </si>
  <si>
    <t>Услуги по обеспечению готовности электрической мощности к несению нагрузки</t>
  </si>
  <si>
    <t xml:space="preserve">Услуги по обеспечению готовности электрической мощности к несению нагрузки </t>
  </si>
  <si>
    <t xml:space="preserve">Промежуточный платеж - 100%  </t>
  </si>
  <si>
    <t>Итого по услугам:</t>
  </si>
  <si>
    <t>ГОХВ</t>
  </si>
  <si>
    <t>Антистеплер: канцелярский....Remover: staples, stationery....</t>
  </si>
  <si>
    <t>460-00078</t>
  </si>
  <si>
    <t>282323.900.000008</t>
  </si>
  <si>
    <t>Антистеплер</t>
  </si>
  <si>
    <t>для скоб</t>
  </si>
  <si>
    <t>73-1-9</t>
  </si>
  <si>
    <t>0</t>
  </si>
  <si>
    <t>промышленная зона, БМТС АО Каражанбасмунай</t>
  </si>
  <si>
    <t>DDP</t>
  </si>
  <si>
    <t xml:space="preserve">Окончательный платеж- 100% </t>
  </si>
  <si>
    <t>796 Штука</t>
  </si>
  <si>
    <t>Батарейка: щелочная, напряжение 4.5В, 3R12...</t>
  </si>
  <si>
    <t>270-00154</t>
  </si>
  <si>
    <t>272011.900.000005</t>
  </si>
  <si>
    <t>Батарейка</t>
  </si>
  <si>
    <t>тип плоская</t>
  </si>
  <si>
    <t>Бумага: цветная А4....~Paper: A4 colour (various)....</t>
  </si>
  <si>
    <t>460-00143</t>
  </si>
  <si>
    <t>205911.700.000002</t>
  </si>
  <si>
    <t>Фотобумага</t>
  </si>
  <si>
    <t>цветная</t>
  </si>
  <si>
    <t>778 Упаковка</t>
  </si>
  <si>
    <t>Доска: маркерная (размер, модель, производителя и др. указывать в PR/PO)....~Whiteboard: (enter size, model, manufacturer and others in PR/PO)....</t>
  </si>
  <si>
    <t>460-00030</t>
  </si>
  <si>
    <t>329916.100.000001</t>
  </si>
  <si>
    <t>Доска</t>
  </si>
  <si>
    <t>маркерная</t>
  </si>
  <si>
    <t>Доска: маркерная, размер не менее 80х60см, белая…~ Whiteboard: marker,80x60cm…</t>
  </si>
  <si>
    <t>460-00240</t>
  </si>
  <si>
    <t>Дырокол средний....~Puncher: 2 Hole puncher, medium size....</t>
  </si>
  <si>
    <t>460-00194</t>
  </si>
  <si>
    <t>282323.900.000005</t>
  </si>
  <si>
    <t>Дырокол</t>
  </si>
  <si>
    <t>канцелярский, механический</t>
  </si>
  <si>
    <t>Зажим для бумаг 41 мм....~Binder clip: 41 mm ....</t>
  </si>
  <si>
    <t>460-00244</t>
  </si>
  <si>
    <t>259923.300.000000</t>
  </si>
  <si>
    <t>Зажим</t>
  </si>
  <si>
    <t>канцелярский</t>
  </si>
  <si>
    <t>Зажим: для скоросшивателя....~Clip: Filling....</t>
  </si>
  <si>
    <t>460-00069</t>
  </si>
  <si>
    <t>Зажим: канцелярский, для бумаг 51 мм, металлический....Clip: binder, stationery, for paper, 51 mm, metallic....</t>
  </si>
  <si>
    <t>460-00043</t>
  </si>
  <si>
    <t>Зажим: канцелярский, для бумаг, 15 мм, металлический....Clip: binder, stationery, for paper, 15 mm, metallic....</t>
  </si>
  <si>
    <t>460-00137</t>
  </si>
  <si>
    <t>Зажим: канцелярский, для бумаг, 19 мм, металлический....Clip: binder, stationery, for paper, 19 mm, metallic....</t>
  </si>
  <si>
    <t>460-00045</t>
  </si>
  <si>
    <t>Зажим: канцелярский, для бумаг, 25 мм, металлический....Clip: binder, stationery, for paper, 25 mm, metallic....</t>
  </si>
  <si>
    <t>460-00046</t>
  </si>
  <si>
    <t>Зажим: канцелярский, для бумаг, 32 мм, металлический....Clip: binder, stationery, for paper, 32 mm, metallic....</t>
  </si>
  <si>
    <t>460-00044</t>
  </si>
  <si>
    <t>Закладка: на клейкой основе, пластиковая, неоновая....~Marker: page, self-adhesive, neon, plastic....</t>
  </si>
  <si>
    <t>460-00182</t>
  </si>
  <si>
    <t>329959.900.000018</t>
  </si>
  <si>
    <t>Индекс</t>
  </si>
  <si>
    <t>самоклеющийся</t>
  </si>
  <si>
    <t>Карандаш: канцелярский, механический со сменными грифелями....Pencil: stationery,  mechanical with removable lead....</t>
  </si>
  <si>
    <t>460-00082</t>
  </si>
  <si>
    <t>222925.500.000008</t>
  </si>
  <si>
    <t>Карандаш</t>
  </si>
  <si>
    <t>механический</t>
  </si>
  <si>
    <t>Карандаш: канцелярский, простой....Pencil: stationery....</t>
  </si>
  <si>
    <t>460-00042</t>
  </si>
  <si>
    <t>329915.100.000000</t>
  </si>
  <si>
    <t>простой</t>
  </si>
  <si>
    <t>Карандаш: чернографитный, с ластиком....~Pencil: graphite, with rubber....</t>
  </si>
  <si>
    <t>460-00098</t>
  </si>
  <si>
    <t>Кнопка: для доски пробковой....~Pin: for Board-Cork....</t>
  </si>
  <si>
    <t>460-00273</t>
  </si>
  <si>
    <t>259314.700.000005</t>
  </si>
  <si>
    <t>Кнопка</t>
  </si>
  <si>
    <t>канцелярская</t>
  </si>
  <si>
    <t>Кнопки: канцелярские, силовые, пластиковые с иголкой....~Pins: stationery, reinforced, plastic with a needle….</t>
  </si>
  <si>
    <t>460-00089</t>
  </si>
  <si>
    <t>Конверт: пластиковый под карточку (бэйдж), 806407-404....~Envelope: plastic  for Card (Badge), 806407-404....</t>
  </si>
  <si>
    <t>460-00019</t>
  </si>
  <si>
    <t>151212.900.000081</t>
  </si>
  <si>
    <t>Обложка</t>
  </si>
  <si>
    <t>из пластмассы</t>
  </si>
  <si>
    <t>Корректор: штрих, применяется для корректировки всех типов документов, включая бумагу для факсов, подходит для исправления всех видов чернил, ложится ровным гладким слоем, создает непрозрачное покрытие, быстросохнущая основа, вид кисточки - ворс, объём - 20 мл....~Correction: fluid....</t>
  </si>
  <si>
    <t>460-00060</t>
  </si>
  <si>
    <t>329959.900.000067</t>
  </si>
  <si>
    <t>Штрих-корректор</t>
  </si>
  <si>
    <t>Ластик канцелярский, для удаления графитовых и чернильных надписей, с добавлением натурального каучука....Eraser: stationery....</t>
  </si>
  <si>
    <t>460-00275</t>
  </si>
  <si>
    <t>221973.210.000000</t>
  </si>
  <si>
    <t>Ластик</t>
  </si>
  <si>
    <t>мягкий</t>
  </si>
  <si>
    <t>Лезвие: сменное, канцелярского ножа, ширина 18мм, стальное....Blade: replaceable, оffice knife, width 18mm, steel....</t>
  </si>
  <si>
    <t>460-00177</t>
  </si>
  <si>
    <t>257111.500.000001</t>
  </si>
  <si>
    <t>Лезвие</t>
  </si>
  <si>
    <t>для канцелярского ножа</t>
  </si>
  <si>
    <t>Линейка: канцелярская, обладает четкой миллиметровой шкалой делений, способ нанесения шкалы - тампопечать, удобна для измерения длины и черчения, устойчива к деформациям. Изготовлена из полистирола, длина не менее 30 см....~Ruler: stationery...</t>
  </si>
  <si>
    <t>460-00027</t>
  </si>
  <si>
    <t>265132.500.000000</t>
  </si>
  <si>
    <t>Линейка</t>
  </si>
  <si>
    <t>измерительная</t>
  </si>
  <si>
    <t>Линейка: металлическая, обладает четкой миллиметровой шкалой делений, длина 100см....~Ruler: metal: long....</t>
  </si>
  <si>
    <t>460-00173</t>
  </si>
  <si>
    <t>Лист: разделитель, пластиковый, цифровой 1-20, формат А4 из высококачественного полипропилена, снабжены универсальной пластиковой перфорацией, совместимой со всеми видами кольцевых и арочных механизмов архивных накопителей (папок). Используются для разделения документов внутри папок.~Divider: numeric....</t>
  </si>
  <si>
    <t>460-00081</t>
  </si>
  <si>
    <t>222925.900.000011</t>
  </si>
  <si>
    <t>Разделитель</t>
  </si>
  <si>
    <t>пластиковый, цифровой</t>
  </si>
  <si>
    <t>Лоток: для бумаги формата А4  вертикальный разных цветов, 3-секционный, изготовлен из высококачественного полистирола, может крепиться на вертикальных плоскостях.....Tray: for papers, vertical, 3 sections....</t>
  </si>
  <si>
    <t>460-00068</t>
  </si>
  <si>
    <t>222929.900.000142</t>
  </si>
  <si>
    <t>Лоток</t>
  </si>
  <si>
    <t>канцелярский, пластмассовый</t>
  </si>
  <si>
    <t>Лоток: для бумаги формата А4 разных цветов, горизонтальный, 3-секционный, пластиковый прозрачный, устанавливаются друг на друга....Tray: for papers, horizontal, 3 sections....</t>
  </si>
  <si>
    <t>460-00108</t>
  </si>
  <si>
    <t>Магнит: набор, Д=30мм, 8шт, 4 цвета, ассорти....~Magnet: set, D=30mm, 8pcs, 4 colors, assorted....</t>
  </si>
  <si>
    <t>460-00230</t>
  </si>
  <si>
    <t>329959.900.000010</t>
  </si>
  <si>
    <t>Магнит</t>
  </si>
  <si>
    <t>для доски</t>
  </si>
  <si>
    <t>Магнит: предназначены для размещения информации на магнитно-маркерных досках, материал пластиковый корпус, количество в коробке не менее 6шт...~Magnet: for whiteboard....</t>
  </si>
  <si>
    <t>460-00084</t>
  </si>
  <si>
    <t>Машинка: переплетная, ручной привод, диаметр пружины до 38мм, формат до А4, толщ. перепл. до 300 листов, мощность дырокола 10 листов, модель Docubind P100....Machine: binder, manual, max. spring diameter 38mm, format A4, binding thickness 300 sheets, punch power 10 sheets, model Docubind P100....</t>
  </si>
  <si>
    <t>460-00149</t>
  </si>
  <si>
    <t>289911.900.000005</t>
  </si>
  <si>
    <t>Брошюровщик</t>
  </si>
  <si>
    <t>перфорация свыше 100 листов</t>
  </si>
  <si>
    <t>Набор: лотков, 3-х уровневый, ЛТ112, горизонтальный, на металлических стержнях....~Set: tray, 3-level, LT112, horizontal, metal rods....</t>
  </si>
  <si>
    <t>460-00229</t>
  </si>
  <si>
    <t>Нож: канцелярский, для бумаги, длина корпуса не менее 10см, ширина лезвия 16мм, корпус из цветного пластика, система блокировки лезвия...~Knife: utility, OLFA PA227, Redirack catalogue....</t>
  </si>
  <si>
    <t>460-00022</t>
  </si>
  <si>
    <t>257111.390.000003</t>
  </si>
  <si>
    <t>Нож</t>
  </si>
  <si>
    <t>Нож: канцелярский, для бумаги, длина корпуса не менее 13см, ширина лезвия 18мм, корпус из цветного пластика, система блокировки лезвия....Knife: stationery, for paper....</t>
  </si>
  <si>
    <t>460-00071</t>
  </si>
  <si>
    <t>Ножницы: канцелярские, для бумаги....~Scissors: stationery, for paper....</t>
  </si>
  <si>
    <t>460-00032</t>
  </si>
  <si>
    <t>257111.910.000001</t>
  </si>
  <si>
    <t>Ножницы</t>
  </si>
  <si>
    <t>канцелярские</t>
  </si>
  <si>
    <t>Обложка: пластиковая, А3, для переплета, 200мкм, прозрачная....~Cover: plastic, A3, for binding 200mkn, transparent....</t>
  </si>
  <si>
    <t>460-00251</t>
  </si>
  <si>
    <t>222925.700.000034</t>
  </si>
  <si>
    <t>для переплета, формат А3</t>
  </si>
  <si>
    <t>Планшет: формат А4, из полипропилена, с верхней створкой, цвет черный....~Clipboard....</t>
  </si>
  <si>
    <t>460-00048</t>
  </si>
  <si>
    <t>151212.900.000087</t>
  </si>
  <si>
    <t>Планшет</t>
  </si>
  <si>
    <t>Пленка: самоклеющая "ОРАКАЛ", цвет оранжевый…</t>
  </si>
  <si>
    <t>460-00283</t>
  </si>
  <si>
    <t>222130.100.000021</t>
  </si>
  <si>
    <t>Пленка</t>
  </si>
  <si>
    <t>из поливинилхлорида, термоформовочная</t>
  </si>
  <si>
    <t>055 Метр квадратный</t>
  </si>
  <si>
    <t>Подушка: штемпельная, пластиковый корпус без замка, заправлены краской на водной основе с содержанием глицерина, используются для окрашивания ручных штампов, изготовленных из резины или полимера, неокрашенная подушка подходит для любой краски, включая спиртосодержащую...~Pad: stamp....</t>
  </si>
  <si>
    <t>460-00093</t>
  </si>
  <si>
    <t>329916.500.000000</t>
  </si>
  <si>
    <t>Подушка штемпельная</t>
  </si>
  <si>
    <t>для печатей, штампов</t>
  </si>
  <si>
    <t>Портфель: (сумка для ноутбука ) бизнес, черный, многофункциональный,выдвигающимися ручками, с большим карманом для документов, карман  намолнии, для транспортировки 15,6 дюймового ноутбука</t>
  </si>
  <si>
    <t>460-00221</t>
  </si>
  <si>
    <t>151212.100.000006</t>
  </si>
  <si>
    <t>Портфель</t>
  </si>
  <si>
    <t>для бумаг, из кожи</t>
  </si>
  <si>
    <t>Пружина: переплетная, диаметр 10 мм, пластиковая....Spiral: binding, diameter 10 mm, plastic....</t>
  </si>
  <si>
    <t>460-00155</t>
  </si>
  <si>
    <t>222925.700.000005</t>
  </si>
  <si>
    <t>Пружина</t>
  </si>
  <si>
    <t>для переплета, пластиковая, диаметр 10 мм</t>
  </si>
  <si>
    <t>Пружина: переплетная, диаметр 12 мм, пластиковая....Spiral: binding, diameter 12 mm, plastic....</t>
  </si>
  <si>
    <t>460-00156</t>
  </si>
  <si>
    <t>222925.700.000006</t>
  </si>
  <si>
    <t>для переплета, пластиковая, диаметр 12 мм</t>
  </si>
  <si>
    <t>Пружина: переплетная, диаметр 14 мм, пластиковая....Spiral: binding, diameter 14 mm, plastic....</t>
  </si>
  <si>
    <t>460-00157</t>
  </si>
  <si>
    <t>222925.700.000007</t>
  </si>
  <si>
    <t>для переплета, пластиковая, диаметр 14 мм</t>
  </si>
  <si>
    <t>Пружина: переплетная, диаметр 16 мм, пластиковая....Spiral: binding, diameter 16 mm, plastic....</t>
  </si>
  <si>
    <t>460-00158</t>
  </si>
  <si>
    <t>222925.700.000008</t>
  </si>
  <si>
    <t>для переплета, пластиковая, диаметр 16 мм</t>
  </si>
  <si>
    <t>Пружина: переплетная, диаметр 19 мм, пластиковая....Spiral: binding, diameter 19 mm, plastic....</t>
  </si>
  <si>
    <t>460-00159</t>
  </si>
  <si>
    <t>222925.700.000020</t>
  </si>
  <si>
    <t>для переплета, пластиковая, диаметр 19 мм</t>
  </si>
  <si>
    <t>Пружина: переплетная, диаметр 22 мм, пластиковая....Spiral: binding, diameter 22 mm, plastic....</t>
  </si>
  <si>
    <t>460-00160</t>
  </si>
  <si>
    <t>222925.700.000011</t>
  </si>
  <si>
    <t>для переплета, пластиковая, диаметр 22 мм</t>
  </si>
  <si>
    <t>Пружина: переплетная, диаметр 25 мм, пластиковая....Spiral: binding, diameter 25 mm, plastic....</t>
  </si>
  <si>
    <t>460-00161</t>
  </si>
  <si>
    <t>222925.700.000012</t>
  </si>
  <si>
    <t>для переплета, пластиковая, диаметр 25 мм</t>
  </si>
  <si>
    <t>Пружина: переплетная, диаметр 51 мм, пластиковая....Spiral: binding, diameter 51 mm, plastic....</t>
  </si>
  <si>
    <t>460-00174</t>
  </si>
  <si>
    <t>222925.700.000018</t>
  </si>
  <si>
    <t>для переплета, пластиковая, диаметр 51 мм</t>
  </si>
  <si>
    <t>Пружина: переплетная, диаметр 8 мм, пластиковая....Spiral: binding, diameter 8 mm, plastic....</t>
  </si>
  <si>
    <t>460-00154</t>
  </si>
  <si>
    <t>222925.700.000004</t>
  </si>
  <si>
    <t>для переплета, пластиковая, диаметр 8 мм</t>
  </si>
  <si>
    <t>Разбавитель: для штрих-корректора, добавляется в бутылочку с корректирующей жидкостью в небольшом объеме для удаления вязкости и восстановления корректирующих свойств.....~Thinner: for correction fluid....</t>
  </si>
  <si>
    <t>460-00180</t>
  </si>
  <si>
    <t>329959.900.000126</t>
  </si>
  <si>
    <t>Разбавитель</t>
  </si>
  <si>
    <t>для штриха</t>
  </si>
  <si>
    <t>Резак для бумаги настольный....~Cutter, Paper, desktop....</t>
  </si>
  <si>
    <t>460-00167</t>
  </si>
  <si>
    <t>289511.370.000002</t>
  </si>
  <si>
    <t>Резак</t>
  </si>
  <si>
    <t>для бумаги, сабельный</t>
  </si>
  <si>
    <t>Ручка: маркировочная, черная, P/N 500-50820, каталог RS 06-07, stock No 514-5681....~Pen: marking, black, P/N 500-50820, RS 06-07 catalogue, stock No 514-5681....</t>
  </si>
  <si>
    <t>460-00021</t>
  </si>
  <si>
    <t>329912.300.000000</t>
  </si>
  <si>
    <t>Ручка канцелярская</t>
  </si>
  <si>
    <t>капиллярная</t>
  </si>
  <si>
    <t>Ручка: письменная, настольная, на пружине, синняя чернила, удобная подставка с клейким основанием и крепление на длинной пружине…</t>
  </si>
  <si>
    <t>460-00263</t>
  </si>
  <si>
    <t>329912.130.000000</t>
  </si>
  <si>
    <t>шариковая</t>
  </si>
  <si>
    <t>Ручка: письменная, шариковая, красная....Pen: writing, ballpoint, red....</t>
  </si>
  <si>
    <t>460-00040</t>
  </si>
  <si>
    <t>Ручка: письменная, шариковая, синяя....Pen: writing, ballpoint, blue....</t>
  </si>
  <si>
    <t>460-00039</t>
  </si>
  <si>
    <t>Ручка: шариковая...</t>
  </si>
  <si>
    <t>460-00195</t>
  </si>
  <si>
    <t>Скобы: брошюровочного большого степлера....</t>
  </si>
  <si>
    <t>460-00129</t>
  </si>
  <si>
    <t>259923.500.000006</t>
  </si>
  <si>
    <t>Скоба</t>
  </si>
  <si>
    <t>для канцелярских целей, проволочная</t>
  </si>
  <si>
    <t>Скобы для степлера: 23/10  (1000)....~Staples: 23/10  (1000)....</t>
  </si>
  <si>
    <t>460-00122</t>
  </si>
  <si>
    <t>Скобы для степлера: 23/15....~Staples: 23/15....</t>
  </si>
  <si>
    <t>460-00121</t>
  </si>
  <si>
    <t>Скобы для степлера: 23/8....~Staples: 23/8....</t>
  </si>
  <si>
    <t>460-00243</t>
  </si>
  <si>
    <t>Скобы: для степлера, размер 10....Staple: for stapler, size 10....</t>
  </si>
  <si>
    <t>460-00080</t>
  </si>
  <si>
    <t>Скобы: для степлера, размер 23/13, 1000 шт в упаковке....Staples: for stapler, size 23/13....</t>
  </si>
  <si>
    <t>460-00138</t>
  </si>
  <si>
    <t>Скобы: для степлера, размер 24/6....Staple: for stapler, size 24/6....</t>
  </si>
  <si>
    <t>460-00029</t>
  </si>
  <si>
    <t>Скотч: двухсторонний, 50мм шириной....~Tape: scotch, doublesided, 50mm wide....</t>
  </si>
  <si>
    <t>460-00186</t>
  </si>
  <si>
    <t>329959.900.000059</t>
  </si>
  <si>
    <t>Скотч</t>
  </si>
  <si>
    <t>двухсторонний</t>
  </si>
  <si>
    <t>736 Рулон</t>
  </si>
  <si>
    <t>Скрепки:  цветные....~Clips: color....</t>
  </si>
  <si>
    <t>460-00203</t>
  </si>
  <si>
    <t>259923.500.000005</t>
  </si>
  <si>
    <t>Скрепка</t>
  </si>
  <si>
    <t>канцелярская, металлическая</t>
  </si>
  <si>
    <t>Скрепки: канцелярские, 50 мм....Clips: stationery, 50 mm....</t>
  </si>
  <si>
    <t>460-00118</t>
  </si>
  <si>
    <t>Стержни: для механического карандаша;....~Stems: for mechanical pencil;....</t>
  </si>
  <si>
    <t>460-00088</t>
  </si>
  <si>
    <t>329915.300.000000</t>
  </si>
  <si>
    <t>Грифель</t>
  </si>
  <si>
    <t>черный</t>
  </si>
  <si>
    <t>Точилка: цельнометаллическая, не обламывает кончик карандаша за счет жёсткости корпуса, хорошо подходит для карандашей всех твёрдостей, компактный размер, на одно отверстие, снабжена металлическим лезвием высокого качества....Sharpener: stationery, for pencil....</t>
  </si>
  <si>
    <t>460-00062</t>
  </si>
  <si>
    <t>257113.350.000001</t>
  </si>
  <si>
    <t>Точилка</t>
  </si>
  <si>
    <t>металлическая</t>
  </si>
  <si>
    <t>Трафарет: набор с русскими буквами и цифры, из ПЭТ, буквы  от A доЯ,каждая отдельно на своей пластине, высота буквы не менее 120 мм,размер однойпластины 200х70 мм…~Stensils: set, letter and number....</t>
  </si>
  <si>
    <t>460-00253</t>
  </si>
  <si>
    <t>222929.900.000239</t>
  </si>
  <si>
    <t>Трафарет</t>
  </si>
  <si>
    <t>для нанесения надписей, из пластика</t>
  </si>
  <si>
    <t>Фломастеры: цветные, набор....~Pen-Felt: colour set....</t>
  </si>
  <si>
    <t>460-00067</t>
  </si>
  <si>
    <t>222925.500.000000</t>
  </si>
  <si>
    <t>Фломастер</t>
  </si>
  <si>
    <t>цветной, пластмассовый</t>
  </si>
  <si>
    <t>839 Комплект</t>
  </si>
  <si>
    <t>Чернила: штемпельные синие....~Ink: for stamp blue....</t>
  </si>
  <si>
    <t>460-00139</t>
  </si>
  <si>
    <t>329916.300.000002</t>
  </si>
  <si>
    <t>Краска</t>
  </si>
  <si>
    <t>штемпельная</t>
  </si>
  <si>
    <t>Шпагат: для подшивки документов....~Thread: for documents filing....</t>
  </si>
  <si>
    <t>460-00153</t>
  </si>
  <si>
    <t>139411.300.000016</t>
  </si>
  <si>
    <t>Шпагат</t>
  </si>
  <si>
    <t>из пенькового волокна, многониточный</t>
  </si>
  <si>
    <t>Щетка: (стерка), для маркерной доски, используется для стирания с досок сухим способом....~Eraser: whiteboard....</t>
  </si>
  <si>
    <t>460-00072</t>
  </si>
  <si>
    <t>329959.900.000095</t>
  </si>
  <si>
    <t>Губка</t>
  </si>
  <si>
    <t>для маркерной доски</t>
  </si>
  <si>
    <t>ДАПиИТ (АП)</t>
  </si>
  <si>
    <t>Батарея: аккумуляторная, перезаряжаемая, напряжение 12В, емкость 1.2 Ач, размер 97х53х43мм, General Security GS 1.2-12…</t>
  </si>
  <si>
    <t>270-01630</t>
  </si>
  <si>
    <t>272022.900.000005</t>
  </si>
  <si>
    <t>Аккумулятор</t>
  </si>
  <si>
    <t>для ИБП, напряжение 12 В, емкость 1,2-7 А/ч, свинцово-кислотный</t>
  </si>
  <si>
    <t>ДАПиИТ (ИТ)</t>
  </si>
  <si>
    <t>Коннектор RJ-45....~Conneсtor RJ-45</t>
  </si>
  <si>
    <t>470-00627</t>
  </si>
  <si>
    <t>271240.900.000007</t>
  </si>
  <si>
    <t>Коннектор</t>
  </si>
  <si>
    <t>серии RJ</t>
  </si>
  <si>
    <t>Накопитель USB Flash Drive  16GB (Transcend)</t>
  </si>
  <si>
    <t>460-00290</t>
  </si>
  <si>
    <t>262021.900.000098</t>
  </si>
  <si>
    <t>Флеш-накопитель</t>
  </si>
  <si>
    <t>интерфейс USB 3.0, емкость более 16 Гб, но не более 64 Гб</t>
  </si>
  <si>
    <t>ДБиПКРС</t>
  </si>
  <si>
    <t>Башмак: цементировочный, 6-5/8", (168.3мм) API N-80, 24ppf, BTC,  single spring self-closed valve</t>
  </si>
  <si>
    <t>220-00474</t>
  </si>
  <si>
    <t>289261.500.000065</t>
  </si>
  <si>
    <t>Башмак</t>
  </si>
  <si>
    <t>для спуска по стволу скважин и защиты от повреждения при спуске в скважину</t>
  </si>
  <si>
    <t>Герметик: силиконовый белый, многоцелевой....~Embedding compound: white, multipurpose</t>
  </si>
  <si>
    <t>310-00621</t>
  </si>
  <si>
    <t>205210.900.000015</t>
  </si>
  <si>
    <t>Герметик</t>
  </si>
  <si>
    <t>силиконовый</t>
  </si>
  <si>
    <t>Гильза внутренняя, з/н 45623, стопорного устройства гидравлическоготрубного ключа марки Oil Country, модели 45000-100:250-00829</t>
  </si>
  <si>
    <t>250-00829</t>
  </si>
  <si>
    <t>282219.300.000076</t>
  </si>
  <si>
    <t>Гильза цилиндра</t>
  </si>
  <si>
    <t>для специальной и специализированной техники</t>
  </si>
  <si>
    <t>Диск: точильный 200х20х16 мм. Зернитость 36.</t>
  </si>
  <si>
    <t>330-02168</t>
  </si>
  <si>
    <t>239111.600.000015</t>
  </si>
  <si>
    <t>Круг</t>
  </si>
  <si>
    <t>шлифматериал карбид кремния, на бакелитовой связке, шлифовальный</t>
  </si>
  <si>
    <t>Диск: точильный 200х20х16 мм. Зернитость 60.</t>
  </si>
  <si>
    <t>330-02169</t>
  </si>
  <si>
    <t>Клещи: с гвоздодером строит. универс. 200мм арт. 2233-20</t>
  </si>
  <si>
    <t>250-00959</t>
  </si>
  <si>
    <t>257330.100.000022</t>
  </si>
  <si>
    <t>Клещи</t>
  </si>
  <si>
    <t>столярные</t>
  </si>
  <si>
    <t>Ключ: динамометрический ИЦ83С,  для свинчивания стеклопластиковых труб,  условный диаметр 73мм, Р-79 атм.</t>
  </si>
  <si>
    <t>250-00900</t>
  </si>
  <si>
    <t>257330.300.000010</t>
  </si>
  <si>
    <t>Ключ</t>
  </si>
  <si>
    <t>трубный, динамометрический</t>
  </si>
  <si>
    <t>Ключ: фрикционный КТФ-42, внутренний диаметр 42 мм</t>
  </si>
  <si>
    <t>330-02211</t>
  </si>
  <si>
    <t>257330.300.000014</t>
  </si>
  <si>
    <t>трубный, рычажный</t>
  </si>
  <si>
    <t>Ключ: фрикционный КТФ-46, внутренний диаметр 46 мм.</t>
  </si>
  <si>
    <t>330-02210</t>
  </si>
  <si>
    <t>Метчик из быстрорежущей стали HSS-G со спиральной стружечной канавкой для ручного нарезания внутренней резьбы в деталях из стали. Вид резьбы: BSW (British Standard Withworth Coarse), дюймовая резьба. Диаметр номинальный: 1". Диаметр сверления (мм): 21,34. Длина метчика L1 (мм): 110.  Длина метчика L2 (мм): 50. Квадрат хвостовика (мм): 14,5. Марка стали: HSS-G. Направление резьбы: Правая резьба. Наружный диаметр (мм): 25,4. Стандарт: DIN 352. Число витков на дюйм: 8. В комплекте 3 шт.</t>
  </si>
  <si>
    <t>330-02165</t>
  </si>
  <si>
    <t>257340.100.000001</t>
  </si>
  <si>
    <t>Набор метчиков</t>
  </si>
  <si>
    <t>для нарезания резьбы</t>
  </si>
  <si>
    <t>Метчик: из быстрорежущей стали HSS-G со спиральной стружечной канавкойдля ручного нарезания внутренней резьбы в деталях из стали. Вид резьбы:BSW (British Standard Withworth Coarse), дюймовая резьба. Диаметрноминальный: 1 1/8". Диаметр сверления (мм): 23,93. Длина метчика L1(мм): 132.  Длина метчика L2 (мм): 56. Квадрат хвостовика (мм): 22.Марка стали: HSS-G. Направление резьбы: Правая резьба. Наружный диаметр(мм): 28,57. Стандарт: DIN 352. Число витков на дюйм: 8. В комплекте 3шт.</t>
  </si>
  <si>
    <t>330-02164</t>
  </si>
  <si>
    <t>Набор зубил, состоит из 5 предметов, п/н 50510 Force…</t>
  </si>
  <si>
    <t>330-01434</t>
  </si>
  <si>
    <t>257330.500.000003</t>
  </si>
  <si>
    <t>Зубило</t>
  </si>
  <si>
    <t>плоскоовального сечения</t>
  </si>
  <si>
    <t>Набор щипцов для установки/снятия стопорных колец, набор экстракторов, не менее 8 предметов, п/н 63006 Force…</t>
  </si>
  <si>
    <t>330-01443</t>
  </si>
  <si>
    <t>257340.990.000023</t>
  </si>
  <si>
    <t>Набор экстракторов</t>
  </si>
  <si>
    <t>для демонтажа шпилек и болтов</t>
  </si>
  <si>
    <t>704 Набор</t>
  </si>
  <si>
    <t>Набор: изолированные клеммы и обжимные клещи.18 типов изолированных клемм  530 шт, клещи обж. в футляре.</t>
  </si>
  <si>
    <t>330-02166</t>
  </si>
  <si>
    <t>273313.700.000012</t>
  </si>
  <si>
    <t>Набор изолированных клемм с инструментом</t>
  </si>
  <si>
    <t>в наборе 530 клемм и обжимной клещ</t>
  </si>
  <si>
    <t>Набор: сверел по металлу из 25 предм. ProBox HSS-Co, DIN 338.Вид упаковки: пластмассовая упаковка, кассета, с евроотверстием.  Диаметр, мм 1.0; 1.5; 2.0; 2.5; 3.0; 3.5; 4.0; 4.5; 5.0; 5.5; 6.0; 6.5; 7.0; 7.5; 8.0; 8.5; 9.0; 9.5; 10.0; 10.5; 11.0; 11.5; 12.0; 12.5; 13.0.  Размеры комплекта 200 мм x 115 мм x 58 мм.</t>
  </si>
  <si>
    <t>330-02170</t>
  </si>
  <si>
    <t>257340.390.000025</t>
  </si>
  <si>
    <t>Набор сверл</t>
  </si>
  <si>
    <t>по металлу</t>
  </si>
  <si>
    <t>Ось: тормозной ленты, 45289</t>
  </si>
  <si>
    <t>250-01599</t>
  </si>
  <si>
    <t>259411.900.000155</t>
  </si>
  <si>
    <t>Шпилька специальная</t>
  </si>
  <si>
    <t>для гидравлического ключа</t>
  </si>
  <si>
    <t>Отвертка с прямым профилем ZEBRA 1,6 x 9,0. Компания (WURTH) Арт. 613 321 09. Стандарт DIN 5264-PH, ISO 2380.</t>
  </si>
  <si>
    <t>330-02158</t>
  </si>
  <si>
    <t>257330.630.000004</t>
  </si>
  <si>
    <t>Отвертка</t>
  </si>
  <si>
    <t>прямая</t>
  </si>
  <si>
    <t>Отвертка: шлицевая 12мм Lжала=200мм Lобщ=325мм ударная с антискользящей ручкой F-71312M "FORCE"</t>
  </si>
  <si>
    <t>330-02162</t>
  </si>
  <si>
    <t>257330.630.000001</t>
  </si>
  <si>
    <t>плоская</t>
  </si>
  <si>
    <t>Подвеска: каталожный номер ГК18.025.000</t>
  </si>
  <si>
    <t>250-01350</t>
  </si>
  <si>
    <t>289261.300.000128</t>
  </si>
  <si>
    <t>Подвеска</t>
  </si>
  <si>
    <t>для привода гидравлического ключа</t>
  </si>
  <si>
    <t>Рукоятка: управления распределителем на гидравлический ключ для насосно-компрессорных труб К-4502, артикул 45035, ID код 0101011.</t>
  </si>
  <si>
    <t>250-01562</t>
  </si>
  <si>
    <t>281220.900.000043</t>
  </si>
  <si>
    <t>Рукоятка</t>
  </si>
  <si>
    <t>для трубного гидравлического ключа, управления распределителем</t>
  </si>
  <si>
    <t>Рычаг: п/н 45624</t>
  </si>
  <si>
    <t>250-00824</t>
  </si>
  <si>
    <t>281220.900.000046</t>
  </si>
  <si>
    <t>Рычаг</t>
  </si>
  <si>
    <t>для трубного гидравлического ключа, переключения</t>
  </si>
  <si>
    <t>Скоба омегообразная с винтовым заплечиком G209 2,0 тонны, размер 1/2</t>
  </si>
  <si>
    <t>250-00573</t>
  </si>
  <si>
    <t>259929.490.000330</t>
  </si>
  <si>
    <t>такелажная, омегообразная</t>
  </si>
  <si>
    <t>Скоба омегообразная с винтовым заплечиком G209 4,75 тонны, размер 3/4</t>
  </si>
  <si>
    <t>250-00574</t>
  </si>
  <si>
    <t>Скоба омегообразная с винтовым заплечиком G209 6,5 тонны, размер 7/8</t>
  </si>
  <si>
    <t>250-00575</t>
  </si>
  <si>
    <t>259929.490.000018</t>
  </si>
  <si>
    <t>Серьга</t>
  </si>
  <si>
    <t>тип КС, металлическая</t>
  </si>
  <si>
    <t>Соединитель цепи, Crosby, п/н S-247, размер цепи 5/16-3/8", рабочая нагрузка 5400 фунтов, вес 81 фунтов…~Double clevis link, Crosby, p/n S-247, chain size 5/16-3/8", working load limit 5400 lbs, weight 81 lbs</t>
  </si>
  <si>
    <t>250-00804</t>
  </si>
  <si>
    <t>259317.200.000004</t>
  </si>
  <si>
    <t>Звено</t>
  </si>
  <si>
    <t>для грузоподъемной цепи</t>
  </si>
  <si>
    <t>Тавотница: P/N 992073-04.../ Смазочный фитинг на спайдер Oil Countryмодель В. Артикул 992073-04.</t>
  </si>
  <si>
    <t>250-00421</t>
  </si>
  <si>
    <t>282422.000.000022</t>
  </si>
  <si>
    <t>Масленка</t>
  </si>
  <si>
    <t>к приспособлению для захвата насосно-компрессорных или бурильных труб и удержания их на весу в устье скважин</t>
  </si>
  <si>
    <t>Тяга: левая, 45302/гранит</t>
  </si>
  <si>
    <t>250-01602</t>
  </si>
  <si>
    <t>281220.900.000015</t>
  </si>
  <si>
    <t>Тяга реактивная</t>
  </si>
  <si>
    <t>Тяга: правая, 45303/гранит</t>
  </si>
  <si>
    <t>250-01603</t>
  </si>
  <si>
    <t>Угольник: поворотный (992453-12) на гидравлический ключ для насосно-компрессорных труб К-4502. Артикул 023К-45. ID код 0101023.</t>
  </si>
  <si>
    <t>250-01563</t>
  </si>
  <si>
    <t>281220.900.000013</t>
  </si>
  <si>
    <t>Угольник</t>
  </si>
  <si>
    <t>шланга гидромотора, для трубного гидравлического ключа</t>
  </si>
  <si>
    <t>Фиксатор: задний, штанговый элеватор,  oil country, p/n 12639....~Latch: rear, rod elevator, oil country, p/n 12639....</t>
  </si>
  <si>
    <t>250-00414</t>
  </si>
  <si>
    <t>257340.900.000041</t>
  </si>
  <si>
    <t>Защелка</t>
  </si>
  <si>
    <t>для штангового элеватора</t>
  </si>
  <si>
    <t>Фиксатор: передний, штанговый элеватор, oil country, p/n 11746-11....~Latch: front, rod elevator, oil country, p/n 11746-11....</t>
  </si>
  <si>
    <t>250-00416</t>
  </si>
  <si>
    <t>Шайба: упорная, 45015/гранит</t>
  </si>
  <si>
    <t>250-01598</t>
  </si>
  <si>
    <t>259412.300.000013</t>
  </si>
  <si>
    <t>Шайба специальная</t>
  </si>
  <si>
    <t>Штифт, п/н 45494, для стопорного устройства гидравлического ключа Oil Country модели 45000</t>
  </si>
  <si>
    <t>250-00825</t>
  </si>
  <si>
    <t>259412.990.000005</t>
  </si>
  <si>
    <t>Штифт специальный</t>
  </si>
  <si>
    <t>Штифт: блока штропа на трубный элеватор Oil Country модель CL-100, каталожный номер 100012, производитель Weatherford Oil Country Manufacturing.</t>
  </si>
  <si>
    <t>220-00800</t>
  </si>
  <si>
    <t>259412.990.000014</t>
  </si>
  <si>
    <t>для трубного элеватора</t>
  </si>
  <si>
    <t>ДКС</t>
  </si>
  <si>
    <t>Бордюр железобетонный БК-1 (БР.100.30.15) длина 1м....~Curbstone, concrete, BK-1,  (БР.100.30.15) 1m long....</t>
  </si>
  <si>
    <t>310-00009</t>
  </si>
  <si>
    <t>236111.300.000033</t>
  </si>
  <si>
    <t>Камень бортовой</t>
  </si>
  <si>
    <t>бетонный, марка БК</t>
  </si>
  <si>
    <t>Ванночка: пластиковая, малярная, для валиков до 270 мм, размер ванночкине менее 330х350 мм...</t>
  </si>
  <si>
    <t>310-00297</t>
  </si>
  <si>
    <t>222312.500.000004</t>
  </si>
  <si>
    <t>Ванна</t>
  </si>
  <si>
    <t>пластиковая, малярная</t>
  </si>
  <si>
    <t>Гвозди формовочные круглые,  150 mm..1,8*150 мм, ГОСТ 4035-63</t>
  </si>
  <si>
    <t>310-00682</t>
  </si>
  <si>
    <t>259314.900.000010</t>
  </si>
  <si>
    <t>Гвоздь формовочный</t>
  </si>
  <si>
    <t>стальной, диаметр 1,8 мм</t>
  </si>
  <si>
    <t>166 Килограмм</t>
  </si>
  <si>
    <t>Гвозди формовочные круглые, 1,4х100 мм ГОСТ 4035-63</t>
  </si>
  <si>
    <t>310-00681</t>
  </si>
  <si>
    <t>259314.900.000008</t>
  </si>
  <si>
    <t>стальной, диаметр 1,4 мм</t>
  </si>
  <si>
    <t>Герметик: акриловый, однокомпонентный, анаэробный, тюбик 50мл...</t>
  </si>
  <si>
    <t>310-00410</t>
  </si>
  <si>
    <t>205210.900.000000</t>
  </si>
  <si>
    <t>акриловый</t>
  </si>
  <si>
    <t>Герметик: силиконовый, строительный, прозрачный, термостойкость от -40 до +100 °C, объем картриджа 260-300мл....Sealant: silicon, clear, construction, 260-300ml cartridge  type....</t>
  </si>
  <si>
    <t>310-00415</t>
  </si>
  <si>
    <t>Герметик: силиконовый, термостойкий, красный, формирователь прокладок, рабочий диапазон температур от -70 °С до +345 °С, применяется при проведении ремонтов узлов и агрегатов двигателя и трансмиссии, подверженных повышенным рабочим температурам, заменяет любые заводские силиконовые прокладочные  материалы, штатные твердые и резиновые прокладки, устойчив к перепадом  температуры и к вибрации, масса 85г...~Sealant: silicon, 85g...</t>
  </si>
  <si>
    <t>310-00419</t>
  </si>
  <si>
    <t>Дюбель: пластмассовый, 10х100мм с шурупом, в одной упаковке 50шт....~ Dowel: plastic, 6х40mm with screw, in one package 50pcs....</t>
  </si>
  <si>
    <t>310-00428</t>
  </si>
  <si>
    <t>222319.990.000022</t>
  </si>
  <si>
    <t>Дюбель</t>
  </si>
  <si>
    <t>полипропиленовый</t>
  </si>
  <si>
    <t>Замок: металлический с ключом Deluxe MS705</t>
  </si>
  <si>
    <t>310-00860</t>
  </si>
  <si>
    <t>257212.990.000005</t>
  </si>
  <si>
    <t>Замок-защелка</t>
  </si>
  <si>
    <t>для металлического бокса</t>
  </si>
  <si>
    <t>Замок-защелка: замок H=21мм под трехгранный ключ с металлическим ключом IP54</t>
  </si>
  <si>
    <t>310-00884</t>
  </si>
  <si>
    <t>Клей: монтажный, объемом 400гр, жидкие гвозди, сила склеивания 40 кг/м2, температура эксплуатации клеевого соединения от -40 /+50°С, для внутренних и наружных работ....~Glue: construction: Liquid Nails....</t>
  </si>
  <si>
    <t>310-00416</t>
  </si>
  <si>
    <t>205210.900.000023</t>
  </si>
  <si>
    <t>Клей</t>
  </si>
  <si>
    <t>жидкие гвозди</t>
  </si>
  <si>
    <t>Клей: ПВА, промышленный, представляет собой вязкую жидкость белого или слегка желтоватого цвета. Обладает хорошими связующими и клеящими свойствами, высокой адгезией....~Glue: Industrial PVA Glue....</t>
  </si>
  <si>
    <t>310-00385</t>
  </si>
  <si>
    <t>205210.600.000001</t>
  </si>
  <si>
    <t>универсальный</t>
  </si>
  <si>
    <t>Клей: плиточный, смесь на основе цемента, цвет серый, Alinex СЭТ 309, для внутренних и наружных работ, упаковка бумажный мешок 25кг, для облицовки оштукатуренных, бетонных и кирпичных стен керамической плиткой в сухих и влажных помещениях....~Glue:tile, Alinex СЭТ 309,paper bag 25kg....</t>
  </si>
  <si>
    <t>310-00411</t>
  </si>
  <si>
    <t>205210.900.000019</t>
  </si>
  <si>
    <t>для обоев/ковровых покрытий/ асбестоцемента /древесноволокнистых плит/керамических, полимерных плиток/ линолеума</t>
  </si>
  <si>
    <t>Ключ: алюминиевый для монтажа стекловолоконных труб…</t>
  </si>
  <si>
    <t>330-01776</t>
  </si>
  <si>
    <t>257330.300.000006</t>
  </si>
  <si>
    <t>ленточный, для трубопровода</t>
  </si>
  <si>
    <t>Колер паста для водоэмульсии, цвет зеленый не менее 100 мл, колеровочнаяпаста, легка в применении, дает возможность добиться желаемого цвета. Водорастворимая, применяется для колеровки любых водорастворимыхкрасок, затирок для швов, шпатлевок</t>
  </si>
  <si>
    <t>310-00661</t>
  </si>
  <si>
    <t>203012.700.000071</t>
  </si>
  <si>
    <t>Колер</t>
  </si>
  <si>
    <t>паста</t>
  </si>
  <si>
    <t>Колодец: железобетонный, сборный, круглый, К10-9, D=1000мм, H=900мм, в комплекте с плитой перекрытия  КЦП 1-10-2 и днищем КЦД-10….~Well: concrete, assembly, round,  К10-9, D=1000mm, H=900mm….</t>
  </si>
  <si>
    <t>310-00030</t>
  </si>
  <si>
    <t>236112.000.000084</t>
  </si>
  <si>
    <t>Кольцо</t>
  </si>
  <si>
    <t>железобетонное, марка КС</t>
  </si>
  <si>
    <t>128-1</t>
  </si>
  <si>
    <t>Краскопульт пневматический, рабочее давление-2-2.5 Bar, воздушный штуцер-1/4", штуцер резервуара-М16х1,5 мм, расход воздуха-297 л/мин, вес-0,7 кг, емкост</t>
  </si>
  <si>
    <t>330-01499</t>
  </si>
  <si>
    <t>257330.930.000034</t>
  </si>
  <si>
    <t>Краскопульт</t>
  </si>
  <si>
    <t>пневматический</t>
  </si>
  <si>
    <t>Краскопульт: (краскораспылитель) пневматический, диаметр сопла - 1,5 мм. Потребление воздуха - 150-350 л/мин. Рабочее давление - 3-5 бар. Объем бачка - 600 л.  Тип бачка - металлический. Тип соединения - БРС.</t>
  </si>
  <si>
    <t>330-02217</t>
  </si>
  <si>
    <t>Краскопульт: электрический, напряжение 220В, частота 50Гц, мощность неменее 100Вт, максимальная производительность 300мл/мин, сопло 0.8мм,объём бака не менее 800мл, вязкость смеси до 60 DIN, в комплектефорсунка в сборе, струна для очистки...</t>
  </si>
  <si>
    <t>330-00870</t>
  </si>
  <si>
    <t>Лента: киперная, матерчатая ткань, ширина 30мм, толщина 0,38 мм, ГОСТ 4514-78</t>
  </si>
  <si>
    <t>310-00444</t>
  </si>
  <si>
    <t>139919.900.000008</t>
  </si>
  <si>
    <t>Лента киперная</t>
  </si>
  <si>
    <t>из хлопчатобумажной пряжи</t>
  </si>
  <si>
    <t>006 Метр</t>
  </si>
  <si>
    <t>Лента: кровельная, битумно-алюминиевая, 15см х 10м....~Tape-Roof: Bitumen-Aluminium, Tytan, 15cm x 10m....</t>
  </si>
  <si>
    <t>310-00470</t>
  </si>
  <si>
    <t>139919.900.000014</t>
  </si>
  <si>
    <t>Лента липкая изоляционная</t>
  </si>
  <si>
    <t>полимерно-битумная</t>
  </si>
  <si>
    <t>Лента: оградительная, 200п.м х 50мм-100мм, 100мкм, красно-белая(полосатая), ЛО-200 "Стандарт"….~Tape: survey, 200 rm x 50mm-100mm, 100micrometer, red-white, ЛО-200 "Стандарт"….</t>
  </si>
  <si>
    <t>310-00438</t>
  </si>
  <si>
    <t>222130.100.000054</t>
  </si>
  <si>
    <t>Лента сигнальная</t>
  </si>
  <si>
    <t>оградительная, полиэтиленовая, ширина 30-500 мм</t>
  </si>
  <si>
    <t>Лента: оградительная, 250 п.м х 50мм, 50мкм, красно-белая(полосатая) СТРК 2615-2015</t>
  </si>
  <si>
    <t>310-00440</t>
  </si>
  <si>
    <t>Лента: оградительная, сигнальная, красно-белая, полиэтиленовая, 200м врулоне, ширина 75мм, толщина 30-35мкм....~Ribbon: warning, red and white, 200m roll, width 75mm…</t>
  </si>
  <si>
    <t>310-00546</t>
  </si>
  <si>
    <t>Лист: гипсокартонный, влагостойкий, 2500х1200мм, ГКЛВ, толщиной 12.5мм, ГОСТ 6266-97....~Drywall: waterproof, 1200x2500mm, ГКЛВ-12.5mm, ГОСТ 6266-97....</t>
  </si>
  <si>
    <t>310-00351</t>
  </si>
  <si>
    <t>236210.510.000017</t>
  </si>
  <si>
    <t>Лист гипсокартонный</t>
  </si>
  <si>
    <t>марка ГКЛВ, толщина 12,5 мм</t>
  </si>
  <si>
    <t>Лист: гипсокартонный, влагостойкий, потолочный, 2500х1200мм, толщиной 9.5мм, ГОСТ 6266-97....Drywall: ceiling, moisture resistant, 2500x1200x9.5mm, ГОСТ 6266-97....</t>
  </si>
  <si>
    <t>310-00353</t>
  </si>
  <si>
    <t>236210.510.000016</t>
  </si>
  <si>
    <t>марка ГКЛВ, толщина 9,5 мм</t>
  </si>
  <si>
    <t>Набор: лакокрасочный в/б SIGMA (6791021), Комплектация: краскопульт HP, пистолет продувочный, для подкачки шин, сменный шланг; Рабочее давление, бар: Краскопульт - 3,5, пистолет для подкачки шин - до 12; Диаметр форсунки, мм: Краскопульт - 1,5, продувочный пистолет - 2; Пневморазъем: 1/4"; Объем бачка, мл 600-900 мл; Потребляемый объем воздуха, л/мин Краскопульт - 85-225; продувочный пистолет- 85-200. пистолет для подкачки шин — 140.</t>
  </si>
  <si>
    <t>330-02350</t>
  </si>
  <si>
    <t>Отвердитель: ЭТАЛ-45М</t>
  </si>
  <si>
    <t>310-00767</t>
  </si>
  <si>
    <t>205959.690.000022</t>
  </si>
  <si>
    <t>Отвердитель</t>
  </si>
  <si>
    <t>для эпоксидных смол</t>
  </si>
  <si>
    <t>Петля: дверная, навесная, 130х70,5х2мм, металлическая....Hinge: door,  hinged type, 130х70,5х2mm, metal....</t>
  </si>
  <si>
    <t>310-00287</t>
  </si>
  <si>
    <t>257214.690.000032</t>
  </si>
  <si>
    <t>Петля</t>
  </si>
  <si>
    <t>дверная</t>
  </si>
  <si>
    <t>Петля: оконная, универсальная, 50х40х1,5мм, латунь....Hinge: window, universal, 50х40х1,5mm, brass....</t>
  </si>
  <si>
    <t>310-00267</t>
  </si>
  <si>
    <t>257214.690.000034</t>
  </si>
  <si>
    <t>оконная</t>
  </si>
  <si>
    <t>Планка: для соединения стыков линолеума....Bar: connection, for linoleum....</t>
  </si>
  <si>
    <t>310-00367</t>
  </si>
  <si>
    <t>222314.700.000024</t>
  </si>
  <si>
    <t>Планка</t>
  </si>
  <si>
    <t>из поливинилхлорида, плинтусно- финишная</t>
  </si>
  <si>
    <t>Плинтус: напольный, 55х22мм, длина 2500мм, с мягким краем, из ПВХ....~Plinth: 55х22mm,  floor type, length 2500mm, with a soft edge, PVC....</t>
  </si>
  <si>
    <t>310-00354</t>
  </si>
  <si>
    <t>222314.700.000091</t>
  </si>
  <si>
    <t>Плинтус</t>
  </si>
  <si>
    <t>пластиковый, ламинированный</t>
  </si>
  <si>
    <t>Плита: ДВП, 1700х2750х2,5мм</t>
  </si>
  <si>
    <t>310-00692</t>
  </si>
  <si>
    <t>162114.590.000001</t>
  </si>
  <si>
    <t>Плита древесноволокнистая</t>
  </si>
  <si>
    <t>марка Т, твердая</t>
  </si>
  <si>
    <t>Плита: ОСП-3,ориентированно стружечная, 2500 x 1250 x не менее 9 мм...</t>
  </si>
  <si>
    <t>310-00245</t>
  </si>
  <si>
    <t>162113.390.000002</t>
  </si>
  <si>
    <t>Плита ориентированно стружечная</t>
  </si>
  <si>
    <t>тип ОСП-3, шлифованная</t>
  </si>
  <si>
    <t>Плитка: кафельная,200х300мм, настенная, керамическая,цвет белый....~Tile: glazed,200х300mm,wall,сeramic,white color ....</t>
  </si>
  <si>
    <t>310-00358</t>
  </si>
  <si>
    <t>233110.700.000016</t>
  </si>
  <si>
    <t>Плитка для внутренней облицовки стен</t>
  </si>
  <si>
    <t>керамическая, прямоугольная без завала, глазурованная</t>
  </si>
  <si>
    <t>Профиль: отделочный для ЛДСП, Т-образный, ПВХ, 2600х25х6мм...~Profile:finishing to chipboard, type T, PVC, 2600x25x6mm...</t>
  </si>
  <si>
    <t>310-00365</t>
  </si>
  <si>
    <t>222314.700.000031</t>
  </si>
  <si>
    <t>Профиль</t>
  </si>
  <si>
    <t>из поливинилхлорида, стыковочный</t>
  </si>
  <si>
    <t>Раствор: огнебиозащита, с розовым индикатором, для пропитки древесины и ее защиты от возгорания, срок действия от 3 до 5 лет, в зависимости от количества нанесенных слоев, 1 или 2.....~Fluid: fire biosecurity, wood treatment....</t>
  </si>
  <si>
    <t>310-00436</t>
  </si>
  <si>
    <t>205959.630.000041</t>
  </si>
  <si>
    <t>Раствор огнебиозащитный</t>
  </si>
  <si>
    <t>для пропитки древесины и защиты от возгорания</t>
  </si>
  <si>
    <t>112 Литр (куб. дм.)</t>
  </si>
  <si>
    <t>Ручка: дверная, (ручка-кноб), поворотная с фалевой защелкой, межкомнатная, тип запирания ключ - поворотник, материал ручек, ключей,накладок и механизма из железа, цилиндровочный механизм латунь, шириной от 30мм до 45мм, в к-те ручки 2шт, фалевая защелка, ответная планка, пластиковая вставка под ответную планку, шурупы 4шт, ключи 3шт, Golden Key ET-5805...~Handle: door (knob), Golden Key ET-5805...</t>
  </si>
  <si>
    <t>310-00458</t>
  </si>
  <si>
    <t>259929.490.000015</t>
  </si>
  <si>
    <t>Ручка</t>
  </si>
  <si>
    <t>дверная, металлическая</t>
  </si>
  <si>
    <t>Серпянка: строительный, самоклеющаяся сетка шириной 45мм, не менее 20п/м руллон, для предотвращения образования трещин, укрепления поверхностей стен и потолков....~Net: seam sealing, self-adgesive, 45 mm х 25 mtrlong....</t>
  </si>
  <si>
    <t>310-00363</t>
  </si>
  <si>
    <t>231412.900.000058</t>
  </si>
  <si>
    <t>Лента сетчатая</t>
  </si>
  <si>
    <t>самоклеющаяся, из стекловолокна, ширина 30- 250 мм</t>
  </si>
  <si>
    <t>Скоба: крепежный, стеновый, оцинкованный, для монтажа декоративных панелей МДФ (ХДМ)....~Bracket: fastener, wall, zinked,for mounting decorative panels МДФ (ХДМ)....</t>
  </si>
  <si>
    <t>310-00465</t>
  </si>
  <si>
    <t>259923.500.000001</t>
  </si>
  <si>
    <t>для упаковывания, металлическая</t>
  </si>
  <si>
    <t>Скотч малярный на бумажной основе</t>
  </si>
  <si>
    <t>330-01362</t>
  </si>
  <si>
    <t>329959.900.000080</t>
  </si>
  <si>
    <t>бумажный</t>
  </si>
  <si>
    <t>Смола: эпоксидная, ЭД-20, ГОСТ 10587-84</t>
  </si>
  <si>
    <t>310-00766</t>
  </si>
  <si>
    <t>201640.300.000002</t>
  </si>
  <si>
    <t>Смола</t>
  </si>
  <si>
    <t>эпоксидная, в первичных формах</t>
  </si>
  <si>
    <t>Уровень: магнитный, 24", 3-х капсульный, брусковый, точность ±0,5мм, алюминиевый....~Level: magnetic, 24 ", 3-capsular, precision ±0,5mm, aluminum....</t>
  </si>
  <si>
    <t>330-00023</t>
  </si>
  <si>
    <t>265132.500.000007</t>
  </si>
  <si>
    <t>Линейка-уровень</t>
  </si>
  <si>
    <t>Уровень: строительный, длина 1,5 метра, прямоугольный, с тремя ампулами, крашеная жидкость на спиртовой основе....Level: construction, length 1,5 meters, right angled, with three ampoules, dyed liquid, alcohol-based....</t>
  </si>
  <si>
    <t>330-00046</t>
  </si>
  <si>
    <t>257330.930.000025</t>
  </si>
  <si>
    <t>Уровень</t>
  </si>
  <si>
    <t>тип рамный, брусковый</t>
  </si>
  <si>
    <t>Фанера: влагостойки, 1.5х1.5м, толщина листа 5мм, из древесины хорошего качества....~Plywood: 1.5х1.5m, sheet thickness 5 mm....</t>
  </si>
  <si>
    <t>310-00242</t>
  </si>
  <si>
    <t>162112.990.000033</t>
  </si>
  <si>
    <t>Фанера общего назначения</t>
  </si>
  <si>
    <t>марка ФК, сорт Еx/Еx</t>
  </si>
  <si>
    <t>Шпингалет: накладной, стальной....~Latch: laid on, steel....</t>
  </si>
  <si>
    <t>310-00270</t>
  </si>
  <si>
    <t>257213.300.000000</t>
  </si>
  <si>
    <t>Шпингалет</t>
  </si>
  <si>
    <t>тип открытый, оконный</t>
  </si>
  <si>
    <t>Шприц: пистолет, выдавливающий, для герметика, скелетного типа, 320мл, металлический....Gun: caulking, extrusive, for sealant, skeleton type, 320ml, metal....</t>
  </si>
  <si>
    <t>330-01112</t>
  </si>
  <si>
    <t>257330.900.000007</t>
  </si>
  <si>
    <t>Пистолет</t>
  </si>
  <si>
    <t>для герметика</t>
  </si>
  <si>
    <t>Шуруп 3,0 x 50мм по металлу....~Screw: 3.0 x 50mm; metal;..</t>
  </si>
  <si>
    <t>310-00640</t>
  </si>
  <si>
    <t>259411.900.000021</t>
  </si>
  <si>
    <t>Шуруп с полукруглой головкой</t>
  </si>
  <si>
    <t>стальной, диаметр 3 мм</t>
  </si>
  <si>
    <t>Шуруп по металлу, размеры 3,5 мм х 35 мм…~Screw…</t>
  </si>
  <si>
    <t>310-00643</t>
  </si>
  <si>
    <t>259411.900.000029</t>
  </si>
  <si>
    <t>Шуруп с шестигранной головкой</t>
  </si>
  <si>
    <t>стальной, диаметр 6 мм</t>
  </si>
  <si>
    <t>Шуруп саморез 4,2х76мм, по металлу, галетная головка с пресс-шайбой, крестообразный шлиц, наконечник сверло, оцинкованный</t>
  </si>
  <si>
    <t>310-00695</t>
  </si>
  <si>
    <t>259411.900.000023</t>
  </si>
  <si>
    <t>стальной, диаметр 4 мм</t>
  </si>
  <si>
    <t>Шуруп: саморез, 4х12мм, по металлу, потайная головка, крестообразный шлиц, стальной....~~Screw: self-tapping, 4x12mm, for metal,  galvanized steel....</t>
  </si>
  <si>
    <t>310-00338</t>
  </si>
  <si>
    <t>259411.900.000041</t>
  </si>
  <si>
    <t>Шуруп с потайной головкой</t>
  </si>
  <si>
    <t>Шуруп: саморез, 4х30мм, по дереву, потайная головка, крестообразный шлиц, стальной....~Screw: self-tapping, 4x30mm, for wood, countersunk head, cross recessed screw, steel….</t>
  </si>
  <si>
    <t>310-00325</t>
  </si>
  <si>
    <t>Шуруп: саморез, 7х70мм, по металлу, с шестигранной головкой, шайбой и резиновой прокладкой....Screw: self-tapping, 7х70mm, for metal, hexagon head with screw auger end, washer and rubber gasket....</t>
  </si>
  <si>
    <t>310-00332</t>
  </si>
  <si>
    <t>259411.900.000030</t>
  </si>
  <si>
    <t>стальной, диаметр 8 мм</t>
  </si>
  <si>
    <t>Шуруп: саморез, не менее 5x20мм, по металлу, с шестигранной головкой,шайбой и резиновой прокладкой...~Screw: Self-tapping, Hex-head for metal, 5mm x 20mm (ea)....</t>
  </si>
  <si>
    <t>310-00320</t>
  </si>
  <si>
    <t>259411.900.000197</t>
  </si>
  <si>
    <t>стальной, диаметр 5 мм</t>
  </si>
  <si>
    <t>ДТТ</t>
  </si>
  <si>
    <t>Вилка: сменная, P/N 45017....~Fork: shift, P/N 45017....</t>
  </si>
  <si>
    <t>250-00360</t>
  </si>
  <si>
    <t>289212.560.000000</t>
  </si>
  <si>
    <t>Вилка</t>
  </si>
  <si>
    <t>Вороток: L- образный 1/2 (75*300мм)</t>
  </si>
  <si>
    <t>330-01927</t>
  </si>
  <si>
    <t>255012.500.000000</t>
  </si>
  <si>
    <t>Вороток</t>
  </si>
  <si>
    <t>для винтового домкрата</t>
  </si>
  <si>
    <t>Головка ключа 33 мм</t>
  </si>
  <si>
    <t>470-00367</t>
  </si>
  <si>
    <t>282422.000.000043</t>
  </si>
  <si>
    <t>Головка</t>
  </si>
  <si>
    <t>Держак для сварки электрода SUPERIOR 6</t>
  </si>
  <si>
    <t>470-00491</t>
  </si>
  <si>
    <t>279032.000.000005</t>
  </si>
  <si>
    <t>Держатель</t>
  </si>
  <si>
    <t>для сварочного оборудования</t>
  </si>
  <si>
    <t>Добавка ультрафиолетовая (UV наполнитель) для обнаружения утечек хладагента BC-UVL. Флакон 350 мл</t>
  </si>
  <si>
    <t>470-00585</t>
  </si>
  <si>
    <t>205959.600.000054</t>
  </si>
  <si>
    <t>Добавка</t>
  </si>
  <si>
    <t>стабилизатор ультрафиолетовый на основе полиэтилена</t>
  </si>
  <si>
    <t>Инструмент: клепальный для заклепок Topex 43E712</t>
  </si>
  <si>
    <t>330-01931</t>
  </si>
  <si>
    <t>257330.550.000006</t>
  </si>
  <si>
    <t>Молоток</t>
  </si>
  <si>
    <t>клепальный</t>
  </si>
  <si>
    <t>Источник: питания YX305D (30 Вольт, 5 Ампер)</t>
  </si>
  <si>
    <t>270-01987</t>
  </si>
  <si>
    <t>271150.400.000001</t>
  </si>
  <si>
    <t>Источник питания</t>
  </si>
  <si>
    <t>для стабилизации напряжения оборудования противоаварийной автоматики и высокочастотной аппаратуры, мощность не более 30 Вт</t>
  </si>
  <si>
    <t>Клей: двухкомпонентный,  для металла</t>
  </si>
  <si>
    <t>470-00883</t>
  </si>
  <si>
    <t>205210.600.000000</t>
  </si>
  <si>
    <t>для металла/резины</t>
  </si>
  <si>
    <t>Ключ для снятия маслянного фильтра 1429 JTC.ленточный нейлоновый, Применяется для замены масляного фильтра диаметром до 150 мм.  Используется с ключом 1/2" (19 мм) или отверткой.</t>
  </si>
  <si>
    <t>330-02102</t>
  </si>
  <si>
    <t>257330.100.000056</t>
  </si>
  <si>
    <t>Съемник</t>
  </si>
  <si>
    <t>для снятия масляного фильтра, ленточный, универсальный</t>
  </si>
  <si>
    <t>Ключ торцовый 24, p/n 200-3901578-Б2</t>
  </si>
  <si>
    <t>330-01354</t>
  </si>
  <si>
    <t>282412.900.000000</t>
  </si>
  <si>
    <t>для закручивания и откручивания резьбовых соединений, моментный, торцевой</t>
  </si>
  <si>
    <t>Ключ: баллонный 38 х 20</t>
  </si>
  <si>
    <t>330-01919</t>
  </si>
  <si>
    <t>257330.300.000030</t>
  </si>
  <si>
    <t>Ключ балонный</t>
  </si>
  <si>
    <t>для грузового автомобиля</t>
  </si>
  <si>
    <t>Колесо: для пускозарядного аппарата 10мм, диаметр 155мм</t>
  </si>
  <si>
    <t>270-02537</t>
  </si>
  <si>
    <t>309910.000.000015</t>
  </si>
  <si>
    <t>Колесо</t>
  </si>
  <si>
    <t>для хозяйственной тележки</t>
  </si>
  <si>
    <t>Контакт: гнездовой 1/02505-01 на провод 0,5-1,0 мм2</t>
  </si>
  <si>
    <t>270-02538</t>
  </si>
  <si>
    <t>257330.970.000017</t>
  </si>
  <si>
    <t>Клемма</t>
  </si>
  <si>
    <t>для крепления провода</t>
  </si>
  <si>
    <t>Контакт: штыревой 2108-3724392-01 на провод 0,5-1,0 мм2</t>
  </si>
  <si>
    <t>270-02539</t>
  </si>
  <si>
    <t>Лежак: слесарный шести колесного типа TR6451...</t>
  </si>
  <si>
    <t>470-00363</t>
  </si>
  <si>
    <t>329959.990.000006</t>
  </si>
  <si>
    <t>Лежак ремонтный</t>
  </si>
  <si>
    <t>для проведения профилактических и ремонтных работ автомобиля</t>
  </si>
  <si>
    <t>Микрометр: 50-75мм Yato YT-72302</t>
  </si>
  <si>
    <t>330-01930</t>
  </si>
  <si>
    <t>265133.900.000025</t>
  </si>
  <si>
    <t>Микрометр</t>
  </si>
  <si>
    <t>резьбомерный</t>
  </si>
  <si>
    <t>Монтировка для монтажа шин, P/N ИП-3901283</t>
  </si>
  <si>
    <t>330-01343</t>
  </si>
  <si>
    <t>257330.970.000005</t>
  </si>
  <si>
    <t>Монтировка</t>
  </si>
  <si>
    <t>остроконечная</t>
  </si>
  <si>
    <t>Набор: насадок для гравера Intertool BT-0014</t>
  </si>
  <si>
    <t>330-02352</t>
  </si>
  <si>
    <t>257330.370.000013</t>
  </si>
  <si>
    <t>Насадка</t>
  </si>
  <si>
    <t>для шуруповерта</t>
  </si>
  <si>
    <t>Набор: пресс-маслёнок в пластиковом диспенсере (80 шт), модель GFT/KIT/M-80 (арт. GR43973)</t>
  </si>
  <si>
    <t>330-02246</t>
  </si>
  <si>
    <t>259929.490.000277</t>
  </si>
  <si>
    <t>Пресс-масленка</t>
  </si>
  <si>
    <t>для смазочных масел, под запрессовку</t>
  </si>
  <si>
    <t>Нагнетатель: масла, p/n  РСМ 10.15.080А</t>
  </si>
  <si>
    <t>330-01571</t>
  </si>
  <si>
    <t>282217.910.000002</t>
  </si>
  <si>
    <t>Нагнетатель высоковязких материалов</t>
  </si>
  <si>
    <t>автоматический</t>
  </si>
  <si>
    <t>Наконечник: переходник, для сдвоенных колес</t>
  </si>
  <si>
    <t>330-01670</t>
  </si>
  <si>
    <t>242040.300.000026</t>
  </si>
  <si>
    <t>Наконечник</t>
  </si>
  <si>
    <t>для подкачки колес</t>
  </si>
  <si>
    <t>Насос: поверхностный, вихревой Pedrollo PKm 80, вес  10.3 кг, глубина всасывания 8 м, диаметр разъема соединения 1  дюйм, корпус насоса - чугун, максимальный напор 66м, мощность 0,75кВт, напряжение 220В, производительность 3000 л/час.    </t>
  </si>
  <si>
    <t>260-00391</t>
  </si>
  <si>
    <t>281314.900.000049</t>
  </si>
  <si>
    <t>Насос</t>
  </si>
  <si>
    <t>для воды и других чистых, химически нейтральных жидкостей, вихревой, подача до 30 м3/ч</t>
  </si>
  <si>
    <t>Патрон: сверлильный 3-16 В18 на КМ3</t>
  </si>
  <si>
    <t>330-01703</t>
  </si>
  <si>
    <t>282422.000.000108</t>
  </si>
  <si>
    <t>Патрон сверлильный</t>
  </si>
  <si>
    <t>трехкулачковый, ПС16</t>
  </si>
  <si>
    <t>Плашка М30, шаг 1,5</t>
  </si>
  <si>
    <t>190-10007</t>
  </si>
  <si>
    <t>257340.160.000002</t>
  </si>
  <si>
    <t>Плашка</t>
  </si>
  <si>
    <t>для метрической резьбы, круглая</t>
  </si>
  <si>
    <t>Подставка под машину регулируемый, 6 тонн, H подъема 400-605 мм</t>
  </si>
  <si>
    <t>330-01345</t>
  </si>
  <si>
    <t>139223.000.000018</t>
  </si>
  <si>
    <t>Прибор страхующий</t>
  </si>
  <si>
    <t>для страховки грузовых систем</t>
  </si>
  <si>
    <t>Пробник: напряжения F-88432 "FORCE"</t>
  </si>
  <si>
    <t>330-01914</t>
  </si>
  <si>
    <t>265143.300.000022</t>
  </si>
  <si>
    <t>Пробник</t>
  </si>
  <si>
    <t>для автопроводки</t>
  </si>
  <si>
    <t>Резак: PROFI Cut серий Н 8607 и L 8707</t>
  </si>
  <si>
    <t>330-01933</t>
  </si>
  <si>
    <t>279032.000.000020</t>
  </si>
  <si>
    <t>Комплект запасных частей инструментов и принадлежностей</t>
  </si>
  <si>
    <t>для газового резака</t>
  </si>
  <si>
    <t>Сопло: HARRIS 6290</t>
  </si>
  <si>
    <t>330-01932</t>
  </si>
  <si>
    <t>279032.000.000032</t>
  </si>
  <si>
    <t>Сопло</t>
  </si>
  <si>
    <t>Тестер: искрового зазора свечей зажигания Jonnesway AR030015</t>
  </si>
  <si>
    <t>330-01912</t>
  </si>
  <si>
    <t>265182.500.000070</t>
  </si>
  <si>
    <t>Прибор искрового зажигания</t>
  </si>
  <si>
    <t>для аппарата испытания нефтепродуктов по определению температуры вспышки</t>
  </si>
  <si>
    <t>Уретан (клей уретановый) безгрунтовой для лобовых стекол, в тюбиках, P/N DSS CUS</t>
  </si>
  <si>
    <t>310-00598</t>
  </si>
  <si>
    <t>205210.900.000031</t>
  </si>
  <si>
    <t>для стекла</t>
  </si>
  <si>
    <t>Фильтр механический ФО-15</t>
  </si>
  <si>
    <t>370-00168</t>
  </si>
  <si>
    <t>282912.900.000018</t>
  </si>
  <si>
    <t>Фильтр</t>
  </si>
  <si>
    <t>сетчатый, из цветного металла, условный проход 15-80 мм</t>
  </si>
  <si>
    <t>Штангенциркуль: 300 мм, цена деления 0,02 мм, металлический, с глубиномером MATRIX</t>
  </si>
  <si>
    <t>330-01911</t>
  </si>
  <si>
    <t>265133.900.000058</t>
  </si>
  <si>
    <t>Штангенциркуль</t>
  </si>
  <si>
    <t>ШЦ-III</t>
  </si>
  <si>
    <t>ПО</t>
  </si>
  <si>
    <t>Аммиак водный: 25%; ч.д.а., в стеклянной посуде....~Ammonia: 25%; ч.д.а., in flasks....</t>
  </si>
  <si>
    <t>240-00028</t>
  </si>
  <si>
    <t>201510.770.000002</t>
  </si>
  <si>
    <t>Аммиак</t>
  </si>
  <si>
    <t>водный, чистый для анализа</t>
  </si>
  <si>
    <t>Аммоний: хлористый, х.ч. (химически чистый), ГОСТ 3773-72.</t>
  </si>
  <si>
    <t>240-00140</t>
  </si>
  <si>
    <t>201520.100.000000</t>
  </si>
  <si>
    <t>Хлорид аммония (хлористый аммоний)</t>
  </si>
  <si>
    <t>химически чистый</t>
  </si>
  <si>
    <t>Барий: хлористый....~BARIUM-CHLORIDE:....</t>
  </si>
  <si>
    <t>240-00142</t>
  </si>
  <si>
    <t>201331.300.000004</t>
  </si>
  <si>
    <t>Хлорид бария</t>
  </si>
  <si>
    <t>Бензол, х.ч., в 1л бутылках, ГОСТ 5955-7....~Benzol: 1l, ГОСТ 5955-7....</t>
  </si>
  <si>
    <t>240-00113</t>
  </si>
  <si>
    <t>201412.230.000000</t>
  </si>
  <si>
    <t>Бензол</t>
  </si>
  <si>
    <t>Ингибитор: нитрификации, N-Allythiourea C4H8N2S, Oxi Top, модель NTH 600, p/n 209331, бутылка 25мл....~Inhibitor: nitrification, N-Allythiourea C4H8N2S, Oxi Top, 25ml bottle....</t>
  </si>
  <si>
    <t>240-00016</t>
  </si>
  <si>
    <t>205942.900.000024</t>
  </si>
  <si>
    <t>Ингибитор</t>
  </si>
  <si>
    <t>нитрификации</t>
  </si>
  <si>
    <t>Индикатор: метил-оранжевый, C14H14N3NaO3S ГОСТ 10816-64....~Methylorange, C14H14N3NaO3S ГОСТ 10816-64…</t>
  </si>
  <si>
    <t>240-00036</t>
  </si>
  <si>
    <t>205956.900.000030</t>
  </si>
  <si>
    <t>Метиловый оранжевый</t>
  </si>
  <si>
    <t>порошок</t>
  </si>
  <si>
    <t>Индикатор: Мурексид ЧДА</t>
  </si>
  <si>
    <t>240-00132</t>
  </si>
  <si>
    <t>205956.900.000031</t>
  </si>
  <si>
    <t>Мурексид (аммониевая соль 5,5'-нитрилодибарбитуровой кислоты, пурпурат аммония)</t>
  </si>
  <si>
    <t>кристаллы</t>
  </si>
  <si>
    <t>Индикатор: хром, темно-синий....~iNDICATOR: CHROMIUM. DARK BLUE,....</t>
  </si>
  <si>
    <t>240-00045</t>
  </si>
  <si>
    <t>205959.700.000003</t>
  </si>
  <si>
    <t>Индикатор</t>
  </si>
  <si>
    <t>хромовый</t>
  </si>
  <si>
    <t>Калия бихромат, K2Kr2O7 ГОСТ 2652-78....~Potassium dichromate, K2Kr2O7ГОСТ 2652-78....</t>
  </si>
  <si>
    <t>240-00053</t>
  </si>
  <si>
    <t>201351.300.000010</t>
  </si>
  <si>
    <t>Бихромат калия</t>
  </si>
  <si>
    <t>технический, сорт 1</t>
  </si>
  <si>
    <t>Кислота: азотная, концентрированная....~ACID: NITRIC; CONCENTRATED (HNO3)....</t>
  </si>
  <si>
    <t>240-00025</t>
  </si>
  <si>
    <t>201510.500.000000</t>
  </si>
  <si>
    <t>Кислота азотная</t>
  </si>
  <si>
    <t>химически чистая</t>
  </si>
  <si>
    <t>Кислота: соляная, концентрированная....~ACID: HYDROCHLORIC; CONCENTRATED (HCl)....</t>
  </si>
  <si>
    <t>240-00024</t>
  </si>
  <si>
    <t>201324.130.000000</t>
  </si>
  <si>
    <t>Водород хлорид (кислота соляная)</t>
  </si>
  <si>
    <t>синтетический технический, марка А</t>
  </si>
  <si>
    <t>Кондуктометр-солемер: DIST 5 (HI 98311) для контроля проводимости исолесодержания, диапазон проводимость: 0...3999 μS/cm, диапазон TDS:0...2000 (mg/l), диапазон 0.0...60.0 °C, точность проводимость/TDS: ±2%полной шкалы, точность ±0.5 °C, калибровка автоматическая, 1-точечная,компенсация температуры автоматическая, ß от 0,0 до 2.4%/°C, TDS-фактор:от 0.45 до 1.00. габаритные размеры DIST 5, 163х40х26мм, вес 100г...</t>
  </si>
  <si>
    <t>330-01329</t>
  </si>
  <si>
    <t>265153.900.000067</t>
  </si>
  <si>
    <t>Кондуктометр</t>
  </si>
  <si>
    <t>портативный</t>
  </si>
  <si>
    <t>Натрий хлористый, 0,1 н, фиксанал (в ампулах)....~Natrium-Chloride: 0.1n; fixsanal (in ampoules)....</t>
  </si>
  <si>
    <t>240-00093</t>
  </si>
  <si>
    <t>089310.100.000004</t>
  </si>
  <si>
    <t>Хлорид натрия</t>
  </si>
  <si>
    <t>стандарт-титр</t>
  </si>
  <si>
    <t>Отвод: полиэтиленовый Ø160, 90°, SDR 17 (литой) для стыковой сварки.</t>
  </si>
  <si>
    <t>210-02006</t>
  </si>
  <si>
    <t>222129.700.000132</t>
  </si>
  <si>
    <t>Отвод</t>
  </si>
  <si>
    <t>полиэтиленовый, диаметр 160 мм</t>
  </si>
  <si>
    <t>Реактив: дифенилкарбазид, химическая формула С6Н5 NHNHCОNHNHC6H5, тара бутылка стеклянная, вес нетто 0.2кг, внешний вид представляет белые кристаллы, плохо растворимы в воде, светочувствителен, применяется для фотометричного определения Cr(VI), Hg, Cd, Os, Rh, Тси др.; как индикатор при меркурометричном титровании галогенидов и цианидов, используется как донор электронов при исследовании фотосистем I и II фотосинтезу, ТУ 6-09-07-1672-95, продукт должен быть изготовлен в соответствии с требованиями настоящего стандарта потехнологическому регламенту, утвержденному в установленном порядке, в комплекте сертификат РК, сопровождающим паспортом качества….~Reagent: diphenylcarbazide, С6Н5 NHNHCОNHNHC6H5, ТУ 6-09-07-1672-95....</t>
  </si>
  <si>
    <t>240-00057</t>
  </si>
  <si>
    <t>205956.900.000013</t>
  </si>
  <si>
    <t>Дифенилкарбазид (1,5-дифенилкарбогидразид)</t>
  </si>
  <si>
    <t>Реактив: дифенилкарбазон, химическая формула C6H5N=NCONHNHC6H5, тара бутылка стеклянная, вес нетто 0.2кг, внешний вид представляет собой оранжевый кристаллический порошок, растворимый в хлороформе, бензоле и при нагревании в спирте, в воде нерастворим, температура плавления 127°С, препарат хранят на крытых складах в упаковке изготовителя, не допуская попадания прямого солнечного света, ТУ 6-09-5215-85, продукт должен быть изготовлен в соответствии с требованиями настоящего стандарта по технологическому регламенту, утвержденному в установленном порядке, в комплекте сертификат РК, сопровождающим паспортом качества....~Reagent: diphenylcarbazone, C6H5N=NCONHNHC6H5, ТУ 6-09-5215-85 ....</t>
  </si>
  <si>
    <t>240-00095</t>
  </si>
  <si>
    <t>205959.700.000002</t>
  </si>
  <si>
    <t>дифенилкарбазон</t>
  </si>
  <si>
    <t>"Реактив: натрий хлористый, квалификация хч, химическая формула NaCl,ристый натрий, который представляет собой бесцветные кристаллы или кристаллический порошок; легко растворим в воде), хлористый натрий должен быть изготовлен в соответствии с требованиями настоящего стандарта по технологическому регламенту, утвержденному в установленном порядке, препарат упаковывают и маркируют в соответствии с ГОСТ 3885, препарат перевозят всеми видами транспорта в соответствии с правилами перевозки грузов, действующими на данном виде транспорта, препарат хранят в упаковке изготовителя в крытых складских помещениях, в комплекте сертификат РК, сопровождающим паспортом качества.….~Reagent: Natrium-Chloride, chemically pure, NACI, ГОСТ 4233-77….</t>
  </si>
  <si>
    <t>240-00041</t>
  </si>
  <si>
    <t>089310.100.000002</t>
  </si>
  <si>
    <t>Реактив: хлороформ, химическая формула CHCL (трихлорметан), тара бутылка стеклянная, нетто 1.5см3, при нормальных условиях бесцветная летучая жидкость, c эфирным запахом и сладким вкусом, практически нерастворим в воде — образует с ней растворы с массовой долей до 0.23 %, — смешивается с большинством органических растворителей, негорюч, возможны отравления фосгеном при работе с хлороформом, который долго хранился в тёплом месте (токсичен), ГОСТ 20015-88 (далее настоящий стандарт распространяется на хлороформ, используемыйв производстве хладагентов, фторопластов, в химическом анализе, в качестве растворителя, в медицинской промышленности, в производстве душистых веществ и других отраслях промышленности), продукт должен быть изготовлен в соответствии с требованиями настоящего стандарта по технологическому регламенту, утвержденному в установленном порядке, в комплекте сертификат РК, сопровождающим паспортом качества....~Reagent: chloroform, CHCL (trichlormetane), ГОСТ 20015-88....</t>
  </si>
  <si>
    <t>240-00055</t>
  </si>
  <si>
    <t>201413.230.000003</t>
  </si>
  <si>
    <t>Хлороформ (трихлорметан)</t>
  </si>
  <si>
    <t>очищенный</t>
  </si>
  <si>
    <t>Трилон Б: 0,1 н, фиксанал (в ампулах)....~TRILON B: 0.1n, FIXANAL (IN AMPULES)....</t>
  </si>
  <si>
    <t>240-00097</t>
  </si>
  <si>
    <t>205952.100.000507</t>
  </si>
  <si>
    <t>Стандарт-титр</t>
  </si>
  <si>
    <t>трилон Б 0,1Н</t>
  </si>
  <si>
    <t>Фенолфталеин, ч.д.а....~Phenolphthalein....</t>
  </si>
  <si>
    <t>240-00098</t>
  </si>
  <si>
    <t>201452.500.000005</t>
  </si>
  <si>
    <t>Фенолфталеин</t>
  </si>
  <si>
    <t>СГМ</t>
  </si>
  <si>
    <t>Бита: PH для шуруповерта, длина 150мм, крестовая шестегранная по всей длине…</t>
  </si>
  <si>
    <t>330-01681</t>
  </si>
  <si>
    <t>257340.900.000010</t>
  </si>
  <si>
    <t>Бита</t>
  </si>
  <si>
    <t>форма крест</t>
  </si>
  <si>
    <t>Блуски: для резки (кабелерез) алюминиевых, медных бронированных кабелей, диаметром до 75мм (сечением до 900мм2), с телескопическимиручками с фиксацией, габаритный размер 420/600х300х50мм, масса 4кг....~Cutter: for cable, size 420/600х300х50mm, 4kg....</t>
  </si>
  <si>
    <t>330-01052</t>
  </si>
  <si>
    <t>257340.900.000053</t>
  </si>
  <si>
    <t>для механического ножа резки материала/кабеля</t>
  </si>
  <si>
    <t>Бумага: наждачная №0....~Sandpaper: Grid #0....</t>
  </si>
  <si>
    <t>330-00646</t>
  </si>
  <si>
    <t>239112.300.000000</t>
  </si>
  <si>
    <t>Шкурка шлифовальная</t>
  </si>
  <si>
    <t>на текстильной основе, водостойкая</t>
  </si>
  <si>
    <t>Бумага: наждачная №1,5....~Sandpaper: Grid #1,5....</t>
  </si>
  <si>
    <t>330-00647</t>
  </si>
  <si>
    <t>239112.500.000000</t>
  </si>
  <si>
    <t>на бумажной основе, водостойкая</t>
  </si>
  <si>
    <t>Бумага: наждачная №2, на бумажной основе....~Sandpaper: Grid #2, paper-based....</t>
  </si>
  <si>
    <t>330-00643</t>
  </si>
  <si>
    <t>Бумага: наждачная, № 3 на бумажной основе….~Sandpaper: grid # 3 paper-based….</t>
  </si>
  <si>
    <t>330-00642</t>
  </si>
  <si>
    <t>Вороток: Г-образный 3/4"DR 450 мм 048342...</t>
  </si>
  <si>
    <t>330-01369</t>
  </si>
  <si>
    <t>Гайка М6 Гайки шестигранные (класс прочности В) ГОСТ 5915-70</t>
  </si>
  <si>
    <t>320-00689</t>
  </si>
  <si>
    <t>259411.800.000100</t>
  </si>
  <si>
    <t>Гайка шестигранная</t>
  </si>
  <si>
    <t>стальная, диаметр 6 мм</t>
  </si>
  <si>
    <t>Гвоздодер: длина не менее 40-60 см, комбинированный, с ломом….~Nail-drawer: length 40-60 см, combined with a crowbar….</t>
  </si>
  <si>
    <t>330-00155</t>
  </si>
  <si>
    <t>257330.900.000001</t>
  </si>
  <si>
    <t>Гвоздодер</t>
  </si>
  <si>
    <t>ручной, рычажно-клиновой</t>
  </si>
  <si>
    <t>Горелка: портативная газовая универсальная Следопыт R01, характеристики: горелка портативная, тип клапана баллона: нажимной.</t>
  </si>
  <si>
    <t>390-00159</t>
  </si>
  <si>
    <t>279031.900.000019</t>
  </si>
  <si>
    <t>Горелка</t>
  </si>
  <si>
    <t>сварочная, безинжекторная, мощность 5-60 л/ч</t>
  </si>
  <si>
    <t>Горелка: профессиональная, на бутановый баллон, корпус из металла, пьезоподжиг, расширенное сопло, насадка предназначена для расплавления припоя в процессе пайки, нагрева деталей….~Burner: professional, for butane gas cylinder….</t>
  </si>
  <si>
    <t>270-01415</t>
  </si>
  <si>
    <t>279031.900.000016</t>
  </si>
  <si>
    <t>сварочная, инжекторная, мощность 25-700 л/ч</t>
  </si>
  <si>
    <t>Диск: отрезной BOSCH по металлу, Ø125 мм х 2,0 мм.</t>
  </si>
  <si>
    <t>330-02212</t>
  </si>
  <si>
    <t>302040.300.000308</t>
  </si>
  <si>
    <t>Диск отрезной</t>
  </si>
  <si>
    <t>для рельсосверлильного станка</t>
  </si>
  <si>
    <t>Диск: отрезной по металлу 180x3.0x22.2мм</t>
  </si>
  <si>
    <t>330-02240</t>
  </si>
  <si>
    <t>239111.700.000008</t>
  </si>
  <si>
    <t>шлифматериал электрокорунд, на бакелитовой связке, отрезной</t>
  </si>
  <si>
    <t>Жир: паяльный, для качества флюса при пайке...</t>
  </si>
  <si>
    <t>270-01275</t>
  </si>
  <si>
    <t>201471.500.000001</t>
  </si>
  <si>
    <t>Жир</t>
  </si>
  <si>
    <t>паяльный, активный</t>
  </si>
  <si>
    <t>Зеркало: круглое, телескопическая проверка расширения, ручной инструмент, зеркало заднего вида с 360 градусов, широкий угол</t>
  </si>
  <si>
    <t>330-01810</t>
  </si>
  <si>
    <t>231213.900.000002</t>
  </si>
  <si>
    <t>Зеркало</t>
  </si>
  <si>
    <t>досмотровое</t>
  </si>
  <si>
    <t>Зубило, набор....~Set: Chisel....</t>
  </si>
  <si>
    <t>330-00260</t>
  </si>
  <si>
    <t>234-1</t>
  </si>
  <si>
    <t>Зубило: набор, прямоуголные, с прямой режущей кромкой, из 5 штук, из углеродистой стали, ширина рабочей поверхности 6, 8, 10, 12, 14мм, ГОСТ 7211-86 (далее настоящий стандарт распространяется на ручные слесарные зубила для рубки незакаленных металлов, изготовляемые для нужд народного хозяйства и для экспорта), в комплекте сертификат соответствие РК и паспорт изготовителя....~Chisel: set, rectangular type, with straight cutting end, 5 pcs, carbon steel, surface width 6, 8, 10, 12, 14mm, ГОСТ 7211-86....</t>
  </si>
  <si>
    <t>330-00217</t>
  </si>
  <si>
    <t>Измеритель: шага резьбы. Количество пластин: 52 шт. Предназначены дляметрической и дюймовой резьбы. Резьба 0,25 - 6,00мм / 62 – 4 шаг.</t>
  </si>
  <si>
    <t>330-00047</t>
  </si>
  <si>
    <t>Ключ баллонный для грузовых автомобилей (Ключ "Шайтан") коэффициент усиления: 1:78, крутящий момент: 7000Нм,     Комплектация: ключбалонный с усилителем крутящего момента, Головки торцевые ударные 27мм и 32 мм, Пластиковый чемодан.</t>
  </si>
  <si>
    <t>330-01978</t>
  </si>
  <si>
    <t>Ключ шестигранный 14 мм.</t>
  </si>
  <si>
    <t>330-02131</t>
  </si>
  <si>
    <t>257330.300.000028</t>
  </si>
  <si>
    <t>для винтов с внутренним шестигранником</t>
  </si>
  <si>
    <t>Ключ: вентильный, для задвижек F-образный, материл изготовления хромистая сталь 40Ch (40Х), способ производства объемная штамповка,покрытие фосфатированнное, твердость 45HRC размер 60х500мм</t>
  </si>
  <si>
    <t>330-01893</t>
  </si>
  <si>
    <t>257330.300.000007</t>
  </si>
  <si>
    <t>технический, универсальный</t>
  </si>
  <si>
    <t>Ключ: динамометрический 1/2", 50-350 Нм KING TONY 34423-2A....</t>
  </si>
  <si>
    <t>330-00364</t>
  </si>
  <si>
    <t>289212.500.000000</t>
  </si>
  <si>
    <t>для торцевых головок, динамометрический</t>
  </si>
  <si>
    <t>Ключ: торцовый S=65 АФНИ.296441.002 НБ-125</t>
  </si>
  <si>
    <t>330-02349</t>
  </si>
  <si>
    <t>Ключ: шестигранный, №12,  ГОСТ 11737-93....~Wrench: hex nut. #12, GOST 11737-93....</t>
  </si>
  <si>
    <t>330-00406</t>
  </si>
  <si>
    <t>Колесо: измерительное, механический дальномер, с счетчиком в метрах, спрочным пластмассовым корпусом, дальность измерений до 99999.9 м,деление 0.1 м, окружность колеса 32см, резиновые шины, окружность колеса102см, складной...</t>
  </si>
  <si>
    <t>330-00050</t>
  </si>
  <si>
    <t>257340.190.000035</t>
  </si>
  <si>
    <t>Колесо измерительное</t>
  </si>
  <si>
    <t>для измерения прямолинейных и криволинейных расстояний</t>
  </si>
  <si>
    <t>Коронка: биметаллические по металлу DeWALT диаметр 25 мм, длина 37 мм</t>
  </si>
  <si>
    <t>330-02189</t>
  </si>
  <si>
    <t>257340.900.000003</t>
  </si>
  <si>
    <t>Коронка</t>
  </si>
  <si>
    <t>биметаллическая</t>
  </si>
  <si>
    <t>Кронциркуль для замера внутренних размеров оборудований. Длина 200мм, масса 225г.</t>
  </si>
  <si>
    <t>330-01956</t>
  </si>
  <si>
    <t>265133.900.000016</t>
  </si>
  <si>
    <t>Кронциркуль</t>
  </si>
  <si>
    <t>предел измерения до 200 мм</t>
  </si>
  <si>
    <t>Кронциркуль: внутренний, каталожный номер 1580-300, длина 300мм (12 дюйм), масса 225г.</t>
  </si>
  <si>
    <t>330-02266</t>
  </si>
  <si>
    <t>Круг шлифовальный ПП 400х40х127мм. Тип-1, 25А, 60 K-P, 6V, 50 м/с (керамика, Луга)</t>
  </si>
  <si>
    <t>330-01973</t>
  </si>
  <si>
    <t>239111.600.000014</t>
  </si>
  <si>
    <t>шлифматериал карбид кремния, на керамической связке, шлифовальный</t>
  </si>
  <si>
    <t>Круг: шлифовальный, 1 400х40х127 64С 60 М3, тип круга прямой профиль - 1 (назначение предварительная заточка твердосплавного режущего инструмента для сплавов марок ВК; ТК; ТТК), наружный Ø - 400 мм, толщина - 40 мм, посадочный Ø - 127 мм, шлифматериал - из карбида кремния зелёного цвета 64С, зернистость - 60, твёрдость - М3</t>
  </si>
  <si>
    <t>330-01858</t>
  </si>
  <si>
    <t>Линейка: металлическая Sturm 1000 мм, длина линейки 1000 мм, изготовлена из нержавеющей стали, антикоррозийное лаковое покрытию, двухсторонняя шкала в метрической системе измерения, таблица с полезными данными на тыльной стороне, превосходная гибкость.</t>
  </si>
  <si>
    <t>330-01797</t>
  </si>
  <si>
    <t>265132.500.000014</t>
  </si>
  <si>
    <t>поверочная, стальная</t>
  </si>
  <si>
    <t>Лист: прокат холодокатанный листовой, нормальной точности БТ, нормальнойплоскотности ПН, с обрезной кромкой О, толщиной 2,5 мм., шириной 1000мм., длиной 2000 мм., согласно ГОСТ 19904-90, из корозионно-стойкойстали 12Х18Н10Т, нагартованный Н1....~Plate: Steel Stainless, 2.5mmthickness, size 1x2m....</t>
  </si>
  <si>
    <t>310-00145</t>
  </si>
  <si>
    <t>241042.000.000006</t>
  </si>
  <si>
    <t>Лист стальной</t>
  </si>
  <si>
    <t>марка Ст.12Х18Н10Т, толщина до 3,9 мм, холоднокатаный</t>
  </si>
  <si>
    <t>Лом-гвоздодер: 600мм, 16мм, шестигранный, STAYER арт.21641-60_z0</t>
  </si>
  <si>
    <t>250-00963</t>
  </si>
  <si>
    <t>Метчик М27, шаг 1,5</t>
  </si>
  <si>
    <t>330-02059</t>
  </si>
  <si>
    <t>257340.100.000010</t>
  </si>
  <si>
    <t>Метчик</t>
  </si>
  <si>
    <t>машинный</t>
  </si>
  <si>
    <t>Метчик М27, шаг 3,0</t>
  </si>
  <si>
    <t>330-02060</t>
  </si>
  <si>
    <t>Метчик М30, шаг 1,5</t>
  </si>
  <si>
    <t>330-02061</t>
  </si>
  <si>
    <t>Метчик М30, шаг 3,0</t>
  </si>
  <si>
    <t>330-02062</t>
  </si>
  <si>
    <t>Метчик: гаечный, прямой, М 20х1.5, Р6М5, ГОСТ 1604-71…~Tap: nut, М 20х1.5, Р6М5, ГОСТ 1604-71…</t>
  </si>
  <si>
    <t>330-00545</t>
  </si>
  <si>
    <t>257340.100.000002</t>
  </si>
  <si>
    <t>гаечный</t>
  </si>
  <si>
    <t>Метчик: гаечный, прямой, М 20х2.5, Р6М5, ГОСТ 1604-71…~Tap: nut, М 20х2.5, Р6М5, ГОСТ 1604-71…</t>
  </si>
  <si>
    <t>330-00546</t>
  </si>
  <si>
    <t>Метчик: гаечный, прямой, М 22х1.5, Р6М5, ГОСТ 1604-71…~Tap: nut, М 22х1.5, Р6М5, ГОСТ 1604-71…</t>
  </si>
  <si>
    <t>330-00547</t>
  </si>
  <si>
    <t>Метчик: гаечный, прямой, М 22х2.5, Р6М5, ГОСТ 1604-71…~Tap: nut, М 22х2.5, Р6М5, ГОСТ 1604-71…</t>
  </si>
  <si>
    <t>330-00549</t>
  </si>
  <si>
    <t>Метчик: гаечный, прямой, М 24х2.0, Р6М5, ГОСТ 1604-71…~Tap: nut, М 24х2.0, Р6М5, ГОСТ 1604-71…</t>
  </si>
  <si>
    <t>330-00550</t>
  </si>
  <si>
    <t>Метчик: гаечный, прямой, М 24х3.0, Р6М5, ГОСТ 1604-71…~Tap: nut, М 24х3.0, Р6М5, ГОСТ 1604-71…</t>
  </si>
  <si>
    <t>330-00551</t>
  </si>
  <si>
    <t>Монтировка: рихтовочная L-445 мм. (Force)</t>
  </si>
  <si>
    <t>330-02233</t>
  </si>
  <si>
    <t>Набор инструментов для механика RS PRO 734-8889 (94 предмет)</t>
  </si>
  <si>
    <t>330-02069</t>
  </si>
  <si>
    <t>329959.990.000012</t>
  </si>
  <si>
    <t>Набор инструментов</t>
  </si>
  <si>
    <t>для технического обслуживания специального и специализированного автомобиля</t>
  </si>
  <si>
    <t>Набор надфилей из 10 шт, держатель: d – 4 мм. L- 160 мм.</t>
  </si>
  <si>
    <t>330-02081</t>
  </si>
  <si>
    <t>257330.130.000000</t>
  </si>
  <si>
    <t>Набор надфилей</t>
  </si>
  <si>
    <t>для столярно-слесарных работ</t>
  </si>
  <si>
    <t>Набор слесарного инструмента ZEBRA 2;. Компонент: Плоскогубцы ZEBRA, длиной 180 мм 1 шт. Клещи трубные переставные ZEBRA, длиной 250 мм 1 шт. Острогубцы ZEBRA, длиной 210 мм 1 шт. Бокорезы усиленные ZEBRA, длиной 160 мм.</t>
  </si>
  <si>
    <t>330-02096</t>
  </si>
  <si>
    <t>257330.930.000037</t>
  </si>
  <si>
    <t>Набор слесарный</t>
  </si>
  <si>
    <t>профессиональный</t>
  </si>
  <si>
    <t>Набор: STAYER арт. 2950-Н6 сверла "Master" по дереву перьевые, в наборе 6 шт: 10, 12,16, 18, 20, 25х155 мм.</t>
  </si>
  <si>
    <t>250-00956</t>
  </si>
  <si>
    <t>257340.390.000006</t>
  </si>
  <si>
    <t>Сверло перьевое</t>
  </si>
  <si>
    <t>с шестигранным хвостовиком, диаметр 5-30 мм</t>
  </si>
  <si>
    <t>Набор: STAYER арт.29600-Н11 "MASTER", коронки по дереву, d=11, 22, 29, 32, 35, 38, 44, 51, 64мм, 11шт</t>
  </si>
  <si>
    <t>250-00960</t>
  </si>
  <si>
    <t>Набор: бит двухсторонние в пластиковом держате, Cr-V, 10 предметов, STAYER арт.2605-Н10_z0 "MASTER"</t>
  </si>
  <si>
    <t>250-00962</t>
  </si>
  <si>
    <t>257340.900.000008</t>
  </si>
  <si>
    <t>двусторонняя</t>
  </si>
  <si>
    <t>Набор: инструментов съемник шпилек, для снятия 8 шт./компл., Extractor легкий, материал: подшипниковая сталь, 1 - 4 мм, 2 - 4,5 мм,3 - 6,5 мм, 4 - 7,5 мм, 5 - 11 мм, 6 - 15 мм, 7 - 20 мм, 8 - 25 мм, вес 782 г.</t>
  </si>
  <si>
    <t>330-01801</t>
  </si>
  <si>
    <t>257330.970.000019</t>
  </si>
  <si>
    <t>Комплект инструментов</t>
  </si>
  <si>
    <t>для слесарно-монтажных работ</t>
  </si>
  <si>
    <t>Набор: монтировок, 2 шт, длина 12"-300мм и 14"-350мм, монтировки имеют крепкие пластиковые ручки, материал  хромованадиевая сталь…~Set: prybars, 2 pcs, length 12 "-300mm and 14"-350mm, prybars have strong plastic handles, material chrome vanadium steel…</t>
  </si>
  <si>
    <t>330-00329</t>
  </si>
  <si>
    <t>257330.500.000010</t>
  </si>
  <si>
    <t>Набор монтировок</t>
  </si>
  <si>
    <t>для шиномонтажа</t>
  </si>
  <si>
    <t>Набор: насадок для шуруповерта, применяется совместно с шуруповертами для работ по монтажу/демонтажу различного крепежа: шурупов, саморезов, винтов, болтов и т.д., инструмент изготовлен из высокопрочной хромованадиевой стали, 42 предмета, Kraftool 26154-H42: быстрозажимной патрон для бит; держатель-направляющая для бит; магнитный адаптер 100 мм; переходник для торцевых головок; 7 торцевых головок (5,5; 6; 7; 8; 10; 11; 12 мм), 12 бит по 25 мм (SL 5; SL 7; PH №1; PH №2; PH №3; PZ №1; PZ №2 – 2 шт.; PZ №3; TORX: T10, T15, T20); 18 бит по 50 мм (SL 5; SL 7; PH №1; PH №2; PH №3; PZ №1; PZ №2 – 2 шт.; PZ №3; TORX: T20, T25, T27, T30, T40; HEX: 3, 4, 5, 6),в пластиковом боксе...</t>
  </si>
  <si>
    <t>330-01199</t>
  </si>
  <si>
    <t>282922.230.000003</t>
  </si>
  <si>
    <t>Набор насадок</t>
  </si>
  <si>
    <t>Набор: насадок, для шуруповерта, под болт с шестигранной головкой размером 8 мм, в кол-ве 5шт, посадочное гнездо в диаметре 1/4" (6.3 мм) в длину 50 мм, магнитные, из высококачественной закаленной стали....~Set: magnetic nut setters, size 8mm, 5 pcs, shank 1/4 "(6.3 mm), length 50 mm....</t>
  </si>
  <si>
    <t>330-01007</t>
  </si>
  <si>
    <t>Набор: съемников и скребков, из 5 шт, 2 многофункциональные скребки,шилодля пометки, съемник шплинта и съемник шланга радиатора....~GasketScraper Remover: Set, 5 ea....</t>
  </si>
  <si>
    <t>330-01031</t>
  </si>
  <si>
    <t>Набор: шлифовальных кругов для полировки Rocaris 40Pcs 1" (25 мм)</t>
  </si>
  <si>
    <t>330-01816</t>
  </si>
  <si>
    <t>239111.100.000000</t>
  </si>
  <si>
    <t>Комплект шлифовальных дисков</t>
  </si>
  <si>
    <t>для шлифования и полирования</t>
  </si>
  <si>
    <t>Напильник: плоский, длина 350мм, №1, без рукоятки, материал сталь У13, ГОСТ 1465-80....~File: flat, length 350mm, № 1, without handle, material steel У13, ГОСТ 1465-80 ....</t>
  </si>
  <si>
    <t>330-00568</t>
  </si>
  <si>
    <t>257330.100.000004</t>
  </si>
  <si>
    <t>Напильник</t>
  </si>
  <si>
    <t>плоский</t>
  </si>
  <si>
    <t>Напильник: плоский; 350мм, №2, ГОСТ 1465-80....~File: flat, 350mm, #2,ГОСТ 1465-80....</t>
  </si>
  <si>
    <t>330-00569</t>
  </si>
  <si>
    <t>Напильник: полукруглый, 300мм, №2, ГОСТ 1465-80....~File: half round, 300mm, #2, GOST 1465-80....</t>
  </si>
  <si>
    <t>330-00571</t>
  </si>
  <si>
    <t>257330.100.000016</t>
  </si>
  <si>
    <t>полукруглый</t>
  </si>
  <si>
    <t>Отвертка крестовая PH3 Lжала=150мм Lобщ=275мм ударная с антискользящей ручкой F-7113M "FORCE"</t>
  </si>
  <si>
    <t>330-01993</t>
  </si>
  <si>
    <t>257330.630.000003</t>
  </si>
  <si>
    <t>крестообразная</t>
  </si>
  <si>
    <t>Отвертка: крестовая PH1; Lжала=80мм; Lобщ=185мм ударная с антискользящей ручкой F-7111M "FORCE". Марка FORCE, производитель Shyang Yun Hardware Co., Ltd., Тайвань.</t>
  </si>
  <si>
    <t>330-02155</t>
  </si>
  <si>
    <t>Отвертка: крестовая PH2; Lжала=100мм; Lобщ=215мм ударная с антискользящей ручкой F-7112M "FORCE". Марка FORCE, производитель ShyangYun Hardware Co., Ltd., Тайвань.</t>
  </si>
  <si>
    <t>330-02154</t>
  </si>
  <si>
    <t>Отвертка: шлицевая 1,0х5,5мм; Lжала=125мм; Lобщ=230мм ударная сантискользящей ручкой F-713055M "FORCE". Марка FORCE, производительShyang Yun Hardware Co., Ltd., Тайвань.</t>
  </si>
  <si>
    <t>330-02157</t>
  </si>
  <si>
    <t>Отвертка: шлицевая 1,2х8мм; Lжала=175мм; Lобщ=300мм ударная с антискользящей ручкой F-71308M "FORCE". Марка FORCE, производитель Shyang Yun Hardware Co., Ltd., Тайвань.</t>
  </si>
  <si>
    <t>330-02156</t>
  </si>
  <si>
    <t>Паронит: общего назначения, ширина 1000 мм, длина 1500 мм, толщина 0,5мм, ГОСТ 481-80</t>
  </si>
  <si>
    <t>470-00470</t>
  </si>
  <si>
    <t>239911.990.000019</t>
  </si>
  <si>
    <t>Паронит</t>
  </si>
  <si>
    <t>марка ПОН-А</t>
  </si>
  <si>
    <t>Пассатижи с эргономичными рукоятками. Стандарт: DIN ISO 5746</t>
  </si>
  <si>
    <t>330-02019</t>
  </si>
  <si>
    <t>257330.100.000035</t>
  </si>
  <si>
    <t>Пассатижи</t>
  </si>
  <si>
    <t>комбинированные</t>
  </si>
  <si>
    <t>Паяльник: электрический, 220В/50гц, потребляемая мощность 500Вт, жало медное, нагреватель нихромового типа намотан между керамическими цилиндрами, разогрев до 450°C за 12 мин, форма паяльнка - "пистолет", для пайки крупных металлических элементов ....~Soldering iron: electric, 220V/50Hz, input power 500W , copper stinging , nichrome heater is wound between ceramic cylinders, heating up to 450°C over 12 minutes, "gun" shaped, plastic handle, soldering large metal elements....</t>
  </si>
  <si>
    <t>330-00854</t>
  </si>
  <si>
    <t>279031.230.000001</t>
  </si>
  <si>
    <t>Электропаяльник</t>
  </si>
  <si>
    <t>бытовой, тип ЭПЦН</t>
  </si>
  <si>
    <t>Паяльник-пистолет: с регулировкой мощности, 200В, 25-80Вт</t>
  </si>
  <si>
    <t>330-01551</t>
  </si>
  <si>
    <t>Пила: ручная, общего назначения, L=26",  W=3-5/16"....~Saw: hand, for general purpose L=26", W=3-5/16", 12 points/inch....</t>
  </si>
  <si>
    <t>330-00253</t>
  </si>
  <si>
    <t>257320.100.000001</t>
  </si>
  <si>
    <t>Ножовка</t>
  </si>
  <si>
    <t>по дереву, ручная</t>
  </si>
  <si>
    <t>Пилка для электролобзика по нержавеющей стали, из быстрорежущей стали, для лобзика Makita - 5шт. в комплекте.</t>
  </si>
  <si>
    <t>330-02083</t>
  </si>
  <si>
    <t>257340.900.000023</t>
  </si>
  <si>
    <t>Пилка</t>
  </si>
  <si>
    <t>для электролобзика по нержавеющей стали, из быстрорежущей стали</t>
  </si>
  <si>
    <t>Пистолет для заклепок, двуручный, для заклёпок 2.4, 3.2, 4, 4.8, 6.4 мм.Пистолет для заклепок двуручный применяется для соединения различныхматериалов при помощи стальных или алюминиевых заклепок. Корпусинструмента изготовлен из стали. Откусанная сердцевина попадает влегкосъемный пластиковый контейнер. Рукоятки прорезинены, что намногооблегчает работу без использовани я дополнительных перчаток.В комплекте: 5 головок диаметром 2.4, 3.2, 4, 4.8, 6.4 мм.</t>
  </si>
  <si>
    <t>330-01642</t>
  </si>
  <si>
    <t>257330.650.000009</t>
  </si>
  <si>
    <t>Заклепочник</t>
  </si>
  <si>
    <t>ручной</t>
  </si>
  <si>
    <t>Плоскогубцы: бокорезы  P/N 68878....~Pliers: side cutting, 180 mm high leverage diagonal, Draper  P/N 68878....</t>
  </si>
  <si>
    <t>330-00616</t>
  </si>
  <si>
    <t>257330.230.000000</t>
  </si>
  <si>
    <t>Кусачки</t>
  </si>
  <si>
    <t>боковые</t>
  </si>
  <si>
    <t>Пресс-клещи: ручной, механические, предназначены для ручной опрессовки алюминиевых и медных кабельных наконечников сечением 6-50 мм² с помощью встроенных револьверных матриц, длина 390мм, Шток ПК-50 (03005)…</t>
  </si>
  <si>
    <t>330-01255</t>
  </si>
  <si>
    <t>257330.100.000052</t>
  </si>
  <si>
    <t>Пресс-клещи</t>
  </si>
  <si>
    <t>для опрессовки наконечников и гильз</t>
  </si>
  <si>
    <t>Развальцовка: с храповым механизмом, модель 458R</t>
  </si>
  <si>
    <t>330-01822</t>
  </si>
  <si>
    <t>257330.970.000031</t>
  </si>
  <si>
    <t>Приспособление</t>
  </si>
  <si>
    <t>для развальцовки метрических труб</t>
  </si>
  <si>
    <t>Развертка: регулируемая 50-53</t>
  </si>
  <si>
    <t>330-01541</t>
  </si>
  <si>
    <t>257330.650.000004</t>
  </si>
  <si>
    <t>Развертка</t>
  </si>
  <si>
    <t>стальная</t>
  </si>
  <si>
    <t>Рамка вакуумная для сварных швов 60х600мм</t>
  </si>
  <si>
    <t>330-02390</t>
  </si>
  <si>
    <t>265152.700.000004</t>
  </si>
  <si>
    <t>Вакуумметр</t>
  </si>
  <si>
    <t>классический</t>
  </si>
  <si>
    <t>Рейка: нивелирная, складная, длина 3м....~Staff: leveling, expandable, Length 3m....</t>
  </si>
  <si>
    <t>330-01533</t>
  </si>
  <si>
    <t>265112.190.000005</t>
  </si>
  <si>
    <t>Рейка</t>
  </si>
  <si>
    <t>для оптических нивелиров, нивелирная</t>
  </si>
  <si>
    <t>Рейка: нивелирная, телескопическая, алюминиевая, складная, длина 5м....~Staff: leveling, expandable, Length 5m....</t>
  </si>
  <si>
    <t>330-00054</t>
  </si>
  <si>
    <t>Сверло: спиральное, Д=3мм, правое с цилиндрическим хвостовиком исполнение 1, нормального класса точности В1, В, для сверления стали, материал сверла Р6М5К5 (HSS-Co - зарубежный аналог), Р6М5 (HSS - зарубежный аналог), ГОСТ 4010-77…</t>
  </si>
  <si>
    <t>330-01304</t>
  </si>
  <si>
    <t>257340.390.000014</t>
  </si>
  <si>
    <t>Сверло спиральное</t>
  </si>
  <si>
    <t>с цилиндрическим хвостовиком, диаметр 2,01-4.99 мм</t>
  </si>
  <si>
    <t>Стамески: набор 6шт, размеры 6, 10, 12, 16, 20, 25мм, плоские, материал инструментальная сталь, с деревянной ручкой....Chisels: 6 pieces set, size 6, 10, 12, 16, 20, 25mm, flat type, with wooden handle....</t>
  </si>
  <si>
    <t>330-00204</t>
  </si>
  <si>
    <t>257330.500.000000</t>
  </si>
  <si>
    <t>Стамеска</t>
  </si>
  <si>
    <t>Съемник:маслянного фильтра,ременный, p/n WSWA121~Strap type: oil filter wrench, p/n WSWA121</t>
  </si>
  <si>
    <t>330-00486</t>
  </si>
  <si>
    <t>257330.100.000057</t>
  </si>
  <si>
    <t>для масляного фильтра, усиленный</t>
  </si>
  <si>
    <t>299-1</t>
  </si>
  <si>
    <t>Топор: столярный, боек 0.6кг, из кованной инструментальной стали, сдеревянной рукояткой...~Axe: joiner, peen 0.6kg, forged tool steel, wood handle....</t>
  </si>
  <si>
    <t>330-00110</t>
  </si>
  <si>
    <t>257310.400.000001</t>
  </si>
  <si>
    <t>Топор</t>
  </si>
  <si>
    <t>столярный</t>
  </si>
  <si>
    <t>Трещотка 1/2" 36-зубцовая силовая L330мм под рычаг F-802433 "FORCE</t>
  </si>
  <si>
    <t>330-01979</t>
  </si>
  <si>
    <t>257330.300.000025</t>
  </si>
  <si>
    <t>Ключ трещоточный</t>
  </si>
  <si>
    <t>тип Б</t>
  </si>
  <si>
    <t>Углекислота</t>
  </si>
  <si>
    <t>470-00419</t>
  </si>
  <si>
    <t>201112.350.000005</t>
  </si>
  <si>
    <t>Диоксид углерода</t>
  </si>
  <si>
    <t>жидкий, сорт высший</t>
  </si>
  <si>
    <t>Угольник магнитный 36кг 45/90/135град. металл/магнит для сварки</t>
  </si>
  <si>
    <t>330-02388</t>
  </si>
  <si>
    <t>279040.100.000017</t>
  </si>
  <si>
    <t>магнитный</t>
  </si>
  <si>
    <t>Фильтр: топливный, автомобильный, прямолинейный, вход 1/4" выход1/4" ...</t>
  </si>
  <si>
    <t>190-00009</t>
  </si>
  <si>
    <t>289261.300.000023</t>
  </si>
  <si>
    <t>топливный, для дизельного двигателя для специальной и специализированной техники</t>
  </si>
  <si>
    <t>Центр вращающийся для токарного станка 1М63Н. А-1-5-Н</t>
  </si>
  <si>
    <t>330-02037</t>
  </si>
  <si>
    <t>284922.300.000000</t>
  </si>
  <si>
    <t>Центр</t>
  </si>
  <si>
    <t>вращающийся, для токарного станка</t>
  </si>
  <si>
    <t>Шайба: граверная 18 мм</t>
  </si>
  <si>
    <t>320-00855</t>
  </si>
  <si>
    <t>259412.100.000067</t>
  </si>
  <si>
    <t>Шайба пружинная</t>
  </si>
  <si>
    <t>стальная, диаметр 18 мм</t>
  </si>
  <si>
    <t>Шайба: граверная 20 мм</t>
  </si>
  <si>
    <t>320-00856</t>
  </si>
  <si>
    <t>259412.100.000068</t>
  </si>
  <si>
    <t>стальная, диаметр 20 мм</t>
  </si>
  <si>
    <t>Шайба: плоская 20 мм</t>
  </si>
  <si>
    <t>320-00863</t>
  </si>
  <si>
    <t>259412.300.000063</t>
  </si>
  <si>
    <t>Шайба плоская</t>
  </si>
  <si>
    <t>Шайба: плоская 24 мм</t>
  </si>
  <si>
    <t>320-00865</t>
  </si>
  <si>
    <t>259412.300.000065</t>
  </si>
  <si>
    <t>стальная, диаметр 24 мм</t>
  </si>
  <si>
    <t>Шайба: плоская 27 мм</t>
  </si>
  <si>
    <t>320-00866</t>
  </si>
  <si>
    <t>259412.300.000066</t>
  </si>
  <si>
    <t>стальная, диаметр 27 мм</t>
  </si>
  <si>
    <t>Шкурка: шлифовальная, №М40 Р400(нулёвка)....~Sandpaper: grinders, №M40P400, 800mm....</t>
  </si>
  <si>
    <t>330-00847</t>
  </si>
  <si>
    <t>Электропаяльник импульсный Beta 1812, 230 V-100W (12s/48s)</t>
  </si>
  <si>
    <t>330-02049</t>
  </si>
  <si>
    <t>279031.230.000000</t>
  </si>
  <si>
    <t>бытовой, тип ЭПСНТ</t>
  </si>
  <si>
    <t>Батарейка: 4R25, 6В, пластиковый, для фонарика...</t>
  </si>
  <si>
    <t>270-00166</t>
  </si>
  <si>
    <t>272011.990.000002</t>
  </si>
  <si>
    <t>Элемент питания</t>
  </si>
  <si>
    <t>напряжение 3-12 В</t>
  </si>
  <si>
    <t>Батарея: аккумуляторная, необслуживаемая, 12В, 7Ач, 151х65х94мм, вес не менее 2.62кг….Battery: rechargeble, maintenance-free, 12V, 7Аh, 151x65x94mm, weight - 2.62kg….</t>
  </si>
  <si>
    <t>270-00172</t>
  </si>
  <si>
    <t>Вилка кабельные (Mennekes) 32A 5P 6H 400V  IP67. Винтовое соединение. Прорезиненный корпус. Рамные клеммы. Термостойкие держатели контактов. Никелированные контакты. Герметичный кабельный ввод. Разгрузка натяжения и защита от перегибов кабеля. Корпус с резьбовым соединением и запирающим фиксатором. Класс защиты IP 67, Ампер 32A, Полюса 5п, Вольт 400B, Герц 50-60 Гц, Положение часов 6ч, Носители контактов – стандартные, Техника подключения – винтовое соединение</t>
  </si>
  <si>
    <t>270-02430</t>
  </si>
  <si>
    <t>259929.490.000093</t>
  </si>
  <si>
    <t>серия ШР</t>
  </si>
  <si>
    <t>Вилка штепсельная электрическая, 220В 16А....~Plug: alimentation, electric, 220V 16A....</t>
  </si>
  <si>
    <t>270-01823</t>
  </si>
  <si>
    <t>273313.520.000002</t>
  </si>
  <si>
    <t>Вилка-розетка</t>
  </si>
  <si>
    <t>однополюсная</t>
  </si>
  <si>
    <t>Вилка: Электрическая, (Евро) бытовая, 1-полюсный, 2P+ заземление, неполяризованная, 16А, 250В, корпус пластик, модель TS001, TS IEC60884-1, ГОСТ 51322.1-99....Plug: electric, (Euro) 1-pole, 2Р+GR, not polarized,16A, 250V, plastic housing, model TS001, standard grounding, TS IEC 60884-1, GOST 51322.1-99....</t>
  </si>
  <si>
    <t>270-01046</t>
  </si>
  <si>
    <t>273313.100.000000</t>
  </si>
  <si>
    <t>электрическая, однополюсная</t>
  </si>
  <si>
    <t>Вилка: электрическая, 220В, 16А, контакты латунь, редназначена для подключения кабеля питания электрооборудования с заземлением ВЦ20К к электрической сети переменного тока, изготовлена из ударопрочной разборном корпусе изолирующей пластмассы белого цвета....~Plug: electric, 220V, 50Hz, 16А....</t>
  </si>
  <si>
    <t>270-01010</t>
  </si>
  <si>
    <t>Вилка-розетка С2а -  двухместная, с боковыми заземляющими контактами, рассчитана на силу тока не более 10/16 А, напряжение - 250 В.розетка наружной установки однофазная, штепсельная, ГОСТ 7396.1-89</t>
  </si>
  <si>
    <t>270-02428</t>
  </si>
  <si>
    <t>Выключатель: концевой 220Вт для секционных ворот Doorhan</t>
  </si>
  <si>
    <t>270-02531</t>
  </si>
  <si>
    <t>281311.100.000002</t>
  </si>
  <si>
    <t>Выключатель концевой</t>
  </si>
  <si>
    <t>Выключатель: концевой 380Вт для секционных ворот Doorhan</t>
  </si>
  <si>
    <t>270-02532</t>
  </si>
  <si>
    <t>Гильза: ГМ-16, медная, кабельная, 16мм2, закрепляемая опрессовкой, безпокрытия ....~Sleeve: ГМ-16, copper, cable, 16mm2, anchored pressing, uncoated....</t>
  </si>
  <si>
    <t>270-00468</t>
  </si>
  <si>
    <t>257360.900.000001</t>
  </si>
  <si>
    <t>Гильза</t>
  </si>
  <si>
    <t>кабельная, медная</t>
  </si>
  <si>
    <t>Гильза: ГМ-25-8, медная, кабельная, 25мм2, закрепляемая опрессовкой, безпокрытия ....~Sleeve-Copper: 25mm2, ГМ-25-8....</t>
  </si>
  <si>
    <t>270-00469</t>
  </si>
  <si>
    <t>Гильза: ГМ-50-11, медная, кабельная,  50мм2, закрепляемая опрессовкой, без покрытия, ГОСТ 23469.3-79....~Sleev: ГМ-50-11, copper, cable, 50mm2, anchored pressing, uncoated, GOST 23469.3-79....</t>
  </si>
  <si>
    <t>270-00471</t>
  </si>
  <si>
    <t>Дроссель: электромагнитный, люминесцентных ламп, Schwate HeIIas 18W</t>
  </si>
  <si>
    <t>270-02089</t>
  </si>
  <si>
    <t>271240.300.000009</t>
  </si>
  <si>
    <t>Дроссель</t>
  </si>
  <si>
    <t>для люминесцентных ламп</t>
  </si>
  <si>
    <t>Индикатор: неконтактный, для проверки кабелей, для отыскания скрытой проводки МАГ-2....~Indicator: non-contact....</t>
  </si>
  <si>
    <t>330-01271</t>
  </si>
  <si>
    <t>265145.200.000005</t>
  </si>
  <si>
    <t>Индикатор напряжения</t>
  </si>
  <si>
    <t>для проверки наличия или отсутствия напряжения в электроустановках переменного и постоянного тока</t>
  </si>
  <si>
    <t>Канал: кабельный (кабелегон), стеновой, накладной, 15x17мм, с крышкой,защелка двойной замок, ПВХ, цвет белый,  для прокладкиэлектрокоммуникаций, минимальная длина 2 метра.....~Tray: Cable,"kabelegon" wall, bill, 15x17mm, with lid, double locking latch, PVC,white, laying elektrokommunikatsy, the minimum length of 2 meters....</t>
  </si>
  <si>
    <t>270-00410</t>
  </si>
  <si>
    <t>222314.700.000003</t>
  </si>
  <si>
    <t>Кабель-канал</t>
  </si>
  <si>
    <t>перфорированный</t>
  </si>
  <si>
    <t>Лампа: компактная, энергосберегающая на напряжение 220В., мощностью25Вт, тип цоколя Е27, световой поток не менее 1200лм., цветоваятемпература не менее 4200К., размер лампы длина не более 120мм, диаметрне более 50мм...</t>
  </si>
  <si>
    <t>270-00560</t>
  </si>
  <si>
    <t>274012.900.000157</t>
  </si>
  <si>
    <t>Лампа накаливания</t>
  </si>
  <si>
    <t>общего назначения, тип цоколя Е27, мощность 24 Вт</t>
  </si>
  <si>
    <t>Лампочка ДРЛ-250</t>
  </si>
  <si>
    <t>270-01799</t>
  </si>
  <si>
    <t>274015.700.000003</t>
  </si>
  <si>
    <t>Лампа дуговая</t>
  </si>
  <si>
    <t>ртутная, ДРЛ-250</t>
  </si>
  <si>
    <t>лампочки освещения 100W 220в</t>
  </si>
  <si>
    <t>270-01798</t>
  </si>
  <si>
    <t>274015.990.000242</t>
  </si>
  <si>
    <t>Лампа ультрафиолетовая</t>
  </si>
  <si>
    <t>тип цоколя Е27, мощность 100 Вт</t>
  </si>
  <si>
    <t>Насадки для шуруповерта 10 предметов</t>
  </si>
  <si>
    <t>330-01994</t>
  </si>
  <si>
    <t>Патрон: настенный, керамический, 4А, 250В, Е27Н10П....~Holder: Lamp,Wall mounted, ceramic, 4A, 250V, E27Н10П....</t>
  </si>
  <si>
    <t>270-00572</t>
  </si>
  <si>
    <t>274042.500.000024</t>
  </si>
  <si>
    <t>Патрон</t>
  </si>
  <si>
    <t>для электрических ламп</t>
  </si>
  <si>
    <t>Патрон: фарфоровый, номинальное напряжение 220В, максимальная мощность лампы 100Вт, цоколь Е27, цвет белый, материал корпуса Пластик.</t>
  </si>
  <si>
    <t>270-02133</t>
  </si>
  <si>
    <t>Пила: электрическая, дисковая, мощность не менее 1600 Вт, число оборотовне менее 5500 об/мин, макс.глубина пропила 62 мм, размер круга 160x20мм,рукоятка с мягкими вставками, ограничитель глубины пропила, блокировкешпинделя контейнер для сбора пыли и опилок «CleanSystem», система«CutControl» для выполнения более ровных распилов, выключатель спредохранителем, пильный диск для дерева «Speedline».</t>
  </si>
  <si>
    <t>330-01275</t>
  </si>
  <si>
    <t>282411.900.000017</t>
  </si>
  <si>
    <t>Пила</t>
  </si>
  <si>
    <t>дисковая, со встроенным электрическим двигателем</t>
  </si>
  <si>
    <t>Предохранитель: патронный, 20А, 10кВ, 31.5кА, колпачковый, керамический,диаметр 56мм, длина 412мм, ПT 1.1-10-20-31.5 У3;....~Fuse:fast acting, 20A, 10kV, 31.5 kA, bayonet, ceramic, 56x412mm, ПТ 1.1-10-20-31.5 У3;....</t>
  </si>
  <si>
    <t>270-00749</t>
  </si>
  <si>
    <t>271221.500.000007</t>
  </si>
  <si>
    <t>Предохранитель</t>
  </si>
  <si>
    <t>трубчатый, напряжение 10 кВ, ток 20 А</t>
  </si>
  <si>
    <t>Пульт: 6 кнопочный СТОП (XAC-A6713) с кнопкой СТОП, пыле и влагозащищенный, степень защита IP65 для передвижения тельфера вправо-влево и для подъема-опускания груза, а также для управления движением кран-балки вперед-назад</t>
  </si>
  <si>
    <t>270-02498</t>
  </si>
  <si>
    <t>271231.900.000013</t>
  </si>
  <si>
    <t>Пульт управления</t>
  </si>
  <si>
    <t>марка ПУ-3, номинальное напряжение 220 В</t>
  </si>
  <si>
    <t>Рейка: металлическая, для крепления автоматических выключателей,  высота35мм, длина 1м, "Din-рейка"...~Bracket: steel,mounting circuit breakers, height 35mm, long 1m, Din bracket....</t>
  </si>
  <si>
    <t>270-01301</t>
  </si>
  <si>
    <t>284921.500.000009</t>
  </si>
  <si>
    <t>для крепления автоматических выключателей</t>
  </si>
  <si>
    <t>Реле: контроля напряжения трехфазной сети, RM4 TR32, 380/500В, 3 полюсной, 3р, диапазон измерения  290...484В, 50/60Гц, время задержки срабатывания 0.1-10сек., 2 переключающихся контакта, IP20/IP50, 0.11кг,  для обнаружения обрыва фазы, повышенного и пониженного напряжения, контроль порядка чередования фаз....Relay control voltage three-phase, RM4 TR32, 380/500V, 3-pole, 3p, range 290 ... 484V, 50/60Hz, dwell time 0.1-10s., 2 change-over contacts, IP20/IP50, 0.11kg, to detect phase loss, over-and undervoltage monitoring phase sequence ....</t>
  </si>
  <si>
    <t>270-00028</t>
  </si>
  <si>
    <t>271224.500.000004</t>
  </si>
  <si>
    <t>Реле контроля фаз</t>
  </si>
  <si>
    <t>для защиты электродвигателей и электроустановок</t>
  </si>
  <si>
    <t>Розетка: 380В (мама-папа)....~Receptacle 380V....</t>
  </si>
  <si>
    <t>270-01577</t>
  </si>
  <si>
    <t>273313.520.000000</t>
  </si>
  <si>
    <t>трехполюсная</t>
  </si>
  <si>
    <t>Рубанок: электрический, 230В/50гц, 1.8кВт, 16000 об/мин, глубина строгания 0-3.5мм, ширина строгания 110мм...~Planer: electric, 220-"230V, 50Hz, 1.8kW, 16000 RPM, planing depth from 0-3.5mm, planing width 110mm...</t>
  </si>
  <si>
    <t>330-00878</t>
  </si>
  <si>
    <t>257330.930.000043</t>
  </si>
  <si>
    <t>Рубанок</t>
  </si>
  <si>
    <t>электрический</t>
  </si>
  <si>
    <t>Сальник: PG 16  диаметр проводника 15-14мм, предназначены для ввода проводов и кабелей в электрощитовое оборудование</t>
  </si>
  <si>
    <t>270-02215</t>
  </si>
  <si>
    <t>273313.630.000000</t>
  </si>
  <si>
    <t>Ввод кабельный</t>
  </si>
  <si>
    <t>для защиты при вводе кабелей от различных повреждений, боковой</t>
  </si>
  <si>
    <t>Сальник: PG 21 диаметр проводника 15-18мм, предназначены для ввода проводов и кабелей в электрощитовое оборудование</t>
  </si>
  <si>
    <t>270-02214</t>
  </si>
  <si>
    <t>Труба: гофрированная (гофротруба), d=40мм, для электропроводки...~ Pipe: corrugated, d=40mm....</t>
  </si>
  <si>
    <t>270-01521</t>
  </si>
  <si>
    <t>222121.500.000066</t>
  </si>
  <si>
    <t>Труба гофрированная</t>
  </si>
  <si>
    <t>электромонтажная, из поливинилхлорида</t>
  </si>
  <si>
    <t>Труба: гофрированная, ПВХ, для кабельной проводки, диаметр 25мм...</t>
  </si>
  <si>
    <t>270-01654</t>
  </si>
  <si>
    <t>Труба: гофрированная, ПХВ, диаметр 16мм, для электропроводки...</t>
  </si>
  <si>
    <t>270-01607</t>
  </si>
  <si>
    <t>Труба: гофрированная, ПХВ, диаметр 32мм, для электропроводки…</t>
  </si>
  <si>
    <t>270-01608</t>
  </si>
  <si>
    <t>Трубка: термоусадочная, диаметр 12мм, с подавлением горения, полиофелин, тонкостенная, минимальная длина 1м,  для электроизоляции  и защиты проводов и контактов, мест соединения проводов, клемм от воздействий внешней среды, коррозии, жидкости, защиты от грязи, для цветовой маркировки изделий и т.д.....~Tube: Shrink, diameter 12mm, with the suppression of combustion poliofelin, thin wall, the minimum length of 1 meter, for electrical insulation and protection of wires and contacts, splices wires, terminals from weathering,corrosion, fluid from the dirt to the color-coded products, etc.....</t>
  </si>
  <si>
    <t>270-00842</t>
  </si>
  <si>
    <t>222121.530.000000</t>
  </si>
  <si>
    <t>Трубка термоусаживающаяся</t>
  </si>
  <si>
    <t>для герметизации муфт, заделки концов кабелей, толстостенная, из полиэтилена</t>
  </si>
  <si>
    <t>Трубка: термоусадочная, диаметр 16мм, негорючая, минимальная длина 1м, для электроизоляции  и защиты проводов и контактов, мест соединения проводов, клемм от воздействий внешней среды, коррозии, жидкости, защиты от грязи, для цветовой маркировки изделий и т.д.....~Tube: Shrink, diameter 16 mm, non-flammable, the minimum length of 1 meter, for electrical insulation and protection of wires and contacts, splices wires, terminals from weathering, corrosion, fluid from the dirt to the color-coded products, etc...</t>
  </si>
  <si>
    <t>270-00844</t>
  </si>
  <si>
    <t>Трубка: термоусадочная, диаметр 3мм.</t>
  </si>
  <si>
    <t>270-02127</t>
  </si>
  <si>
    <t>Тумблер: 2-х позиционный, 2-х винтовой, p/n CLH5582....~Switch: Toggle, 2 position, 2 screw, p/n CLH5582....</t>
  </si>
  <si>
    <t>270-00210</t>
  </si>
  <si>
    <t>289261.500.000303</t>
  </si>
  <si>
    <t>Тумблер</t>
  </si>
  <si>
    <t>Указатель: напряжения УНК-0.4Р (индикатор напряжения двухполюсны)</t>
  </si>
  <si>
    <t>270-02195</t>
  </si>
  <si>
    <t>265145.500.000008</t>
  </si>
  <si>
    <t>Указатель напряжения</t>
  </si>
  <si>
    <t>двухполюсный, до 1000 В</t>
  </si>
  <si>
    <t>Фильтр: сетевой, помехоподавляющий OP-230, номинальное напряжение, 230В, 50 Гц, номинальный ток (AC1) 10А, макс. рабочее напряжение255В, защитный уровень напряжения между шинами L–N 1кВ, время срабатывания 25нс, входная индуктивность 1 мГН, ток утечки 0.5мА, входная ёмкость L–N 880 нФ, входная ёмкость L(N)–PE 2.2 нФ, ослабление помех, dB &gt; 85, подключение винтовые зажимы 2.5 мм2, диапазон рабочих температур от –25 до +50 °С, габариты (ШхВхГ) 52.5х90х65мм...</t>
  </si>
  <si>
    <t>270-02147</t>
  </si>
  <si>
    <t>329959.900.000068</t>
  </si>
  <si>
    <t>сетевой</t>
  </si>
  <si>
    <t>УЖЭО</t>
  </si>
  <si>
    <t>Клипса: с защелкой, Д=20мм, для крепления полипропиленовых труб на стену…~Clip: attachment, D=20mm, for plastic pipe…</t>
  </si>
  <si>
    <t>310-00459</t>
  </si>
  <si>
    <t>222129.700.000347</t>
  </si>
  <si>
    <t>из полипропилена, диаметр 10-50 мм</t>
  </si>
  <si>
    <t>Лента: армированная, клейкая, влагостойкая, 50 (5±) мм х 50 (5±) м,серый, ТПЛ</t>
  </si>
  <si>
    <t>310-00469</t>
  </si>
  <si>
    <t>329959.900.000078</t>
  </si>
  <si>
    <t>армированный</t>
  </si>
  <si>
    <t>Лупа: со светодиодной подсветкой, 3x, диаметр линзы 35x40мм, складная, 2 батарейки типа CR-1130/3V, Bresser....~Magnifier: LED-backlit display, 3x, 35x40mm, foldable, 2 batteries CR-1130/3V, Bresser....</t>
  </si>
  <si>
    <t>330-00052</t>
  </si>
  <si>
    <t>325013.200.000007</t>
  </si>
  <si>
    <t>Лупа</t>
  </si>
  <si>
    <t>электронная, портативная</t>
  </si>
  <si>
    <t>Муфта  d= 20мм.Пластиковая предназначена для удобного соединения трубы и распределительной коробки.</t>
  </si>
  <si>
    <t>270-02451</t>
  </si>
  <si>
    <t>222129.700.000356</t>
  </si>
  <si>
    <t>Муфта</t>
  </si>
  <si>
    <t>для трубопровода, полипропиленовая, соединительная</t>
  </si>
  <si>
    <t>Муфта  d= 25мм.Пластиковая предназначена для удобного соединения трубы и распределительной коробки.</t>
  </si>
  <si>
    <t>270-02452</t>
  </si>
  <si>
    <t>Муфта: металлопластиковый, шестигранная, разъемное ( Американка), cнаружной резьбой, для металлопластиковый трубы Д=25мм....~Connection:metalplastic, detachable (American), female thread, for metalplasticpipe D=25mm....</t>
  </si>
  <si>
    <t>210-01383</t>
  </si>
  <si>
    <t>222129.700.000365</t>
  </si>
  <si>
    <t>для трубопровода, металлопластиковая, переходная</t>
  </si>
  <si>
    <t>Нож: универсальный, стальной, корпус пластиковый.</t>
  </si>
  <si>
    <t>330-01668</t>
  </si>
  <si>
    <t>257111.390.000008</t>
  </si>
  <si>
    <t>нескладной</t>
  </si>
  <si>
    <t>Ножницы: садовые, секатор, с двумя режущими пластинами закругленной формой, длина 20-25см...~Shears: garden, pruner,  with two cutti"ng blades round shaped, length 20-25cm...</t>
  </si>
  <si>
    <t>330-00432</t>
  </si>
  <si>
    <t>257310.500.000000</t>
  </si>
  <si>
    <t>Секатор</t>
  </si>
  <si>
    <t>садово-огородный, двухстороннего резания</t>
  </si>
  <si>
    <t>Отвод-слив: град водосточной трубы Ø 90мм с полимерным покрытием, цвет белый.</t>
  </si>
  <si>
    <t>310-00747</t>
  </si>
  <si>
    <t>222129.700.000087</t>
  </si>
  <si>
    <t>полипропиленовый, диаметр 90 мм</t>
  </si>
  <si>
    <t>Петля: дверная, универсальная, накладная, длина 110-120мм, ширина 80мм,(бабочка) тип материала латунь....~Hinge: door, right and left,length 120x80mm, material brass....</t>
  </si>
  <si>
    <t>310-00288</t>
  </si>
  <si>
    <t>Ручка: дверная, с наладкой нажимная, межкомнатная, материал латунь....~Handle: door....</t>
  </si>
  <si>
    <t>310-00268</t>
  </si>
  <si>
    <t>Скотч: ПВХ, предназначен для проклейки технологических швов при монтаже материала терафом, размер рулона 0.05х25м…</t>
  </si>
  <si>
    <t>310-00577</t>
  </si>
  <si>
    <t>329959.900.000026</t>
  </si>
  <si>
    <t>Лента специальная</t>
  </si>
  <si>
    <t>поливинилхлоридная</t>
  </si>
  <si>
    <t>Термостат: комнатный, механический, с трехпозиционным выключателем холод/стоп/тепло, для нагрева/охлаждения, температурный режим от-6 до +30 °C, степень защиты IP20, ТА 3008 (10.097), Sonder…</t>
  </si>
  <si>
    <t>270-01639</t>
  </si>
  <si>
    <t>283093.990.000019</t>
  </si>
  <si>
    <t>Термостат</t>
  </si>
  <si>
    <t>лабораторный</t>
  </si>
  <si>
    <t>Фурнитура: оконная, набор (петли, ручки)....~Furniture: window, set (latch, hinge, etc.)....</t>
  </si>
  <si>
    <t>310-00275</t>
  </si>
  <si>
    <t>222926.150.000002</t>
  </si>
  <si>
    <t>Фурнитура</t>
  </si>
  <si>
    <t>для окон, с петлями и ручками</t>
  </si>
  <si>
    <t>Фурнитура: ручка для пластикового окна, цвет белый, основание металлическое....~Hardware:handle of a plastic window, white, base metal....</t>
  </si>
  <si>
    <t>310-00269</t>
  </si>
  <si>
    <t>222319.990.000002</t>
  </si>
  <si>
    <t>из поливинилхлорида, для окон</t>
  </si>
  <si>
    <t>Хомут червячный стальной 16х25х9мм</t>
  </si>
  <si>
    <t>470-01017</t>
  </si>
  <si>
    <t>251123.600.000013</t>
  </si>
  <si>
    <t>Хомут</t>
  </si>
  <si>
    <t>червячный, стальной</t>
  </si>
  <si>
    <t>Шило: игла с рукояткой, используется для прокалывания плотныхматериалов....~Awl....</t>
  </si>
  <si>
    <t>460-00181</t>
  </si>
  <si>
    <t>259318.900.000013</t>
  </si>
  <si>
    <t>Шило</t>
  </si>
  <si>
    <t>с деревянной рукояткой</t>
  </si>
  <si>
    <t>Кислота: серная, концентрированная, х.ч....~ACID: SULPHURIC; PURE,....</t>
  </si>
  <si>
    <t>240-00030</t>
  </si>
  <si>
    <t>201324.330.000000</t>
  </si>
  <si>
    <t>Кислота серная</t>
  </si>
  <si>
    <t>Краскопульт: электрический, с нижним бачком, напряжение 230В, частота 50Гц, номинальная мощность 100Вт, максимальный поток (воды) 300 мл/мин, емкость бачка для краски 0.8л, диаметр сопла 0.8мм, уровень звукового давления 89 дБ(А), уровень звуковой мощности 102.9 дБ(А), уровень вибраций 6.6м/с2, K 3дБ, вес 1.96кг, класс защиты II...~Spray gun: electric, with bottom cup, 230V, 50Hz, 100W, 300 ml/min, tank capacity 0.8l paint, nozzle diameter 0.8mm, the sound pressure level 89 dB (A) sound power level 102.9 dB (A), the levelof vibration 6.6m/s2, K 3dB, weight 1.96kg, protection class II...</t>
  </si>
  <si>
    <t>330-00882</t>
  </si>
  <si>
    <t>282922.230.000006</t>
  </si>
  <si>
    <t>Распылитель</t>
  </si>
  <si>
    <t>для эмалей/красок/извести</t>
  </si>
  <si>
    <t>ДСП: 16мм, размер не менее 1.75 x 2.6м...</t>
  </si>
  <si>
    <t>310-00238</t>
  </si>
  <si>
    <t>162113.300.000002</t>
  </si>
  <si>
    <t>Плита древесно-стружечная</t>
  </si>
  <si>
    <t>марка П-А, сорт I</t>
  </si>
  <si>
    <t>Стартер: люминесцентных ламп, до 40Вт, 220В, диаметр 21,5мм, длина 40,3мм, ГОСТ 8799-90....~Starter: fluorescent lamps, up to 40W, 220V, diameter 21,5 mm, length 40,3 mm, ГОСТ 8799-90....</t>
  </si>
  <si>
    <t>270-01003</t>
  </si>
  <si>
    <t>274042.500.000018</t>
  </si>
  <si>
    <t>Стартер</t>
  </si>
  <si>
    <t>для люминесцентной лампы , мощность 40 Вт</t>
  </si>
  <si>
    <t>Пипетка: градуированная 1мл....~Pipette: 1ml....</t>
  </si>
  <si>
    <t>190-06897</t>
  </si>
  <si>
    <t>231923.300.000234</t>
  </si>
  <si>
    <t>Пипетка</t>
  </si>
  <si>
    <t>из стекла, градуированная, вместимость 0,5-200 см3</t>
  </si>
  <si>
    <t>Реактив: натрий гидроокись, едкая щелочь, химическая формула NaOH, чистый для анализа, хорошо растворяется в воде, при этом выделяется большое количество тепла, молярная масса 39,997 г/моль, плотность 1,59 г/см?, химическое свойство при водном растворе NaOH имеетсильную щелочную реакцию (pH 1%-раствора =13), основными методами определения щелочей в растворах являются реакции на гидроксид-ион(OH?), (c фенолфталеином малиновое окрашивание и метиловым оранжевым (метилоранжем), жёлтое окрашивание), чем больше гидроксид-ионов находится в растворе, тем сильнее щёлочь и тем интенсивнее окраска индикатора приобретает, ГОСТ 4328-77 (далее настоящий стандарт распространяется на очищенный едкий натр, получаемый электролизом раствора хлористого натрия с применением ртутного катода) продукт должен быть изготовлен в соответствии с требованиями настоящего стандарта по технологическому регламенту, утвержденному в установленном порядке, в комплекте сертификат РК, сопровождающим паспортом качества….~Reagent: Natrium-Hydrate, NaOH, pure, ГОСТ 4328-77....</t>
  </si>
  <si>
    <t>240-00039</t>
  </si>
  <si>
    <t>201325.200.000002</t>
  </si>
  <si>
    <t>Гидроксид натрия</t>
  </si>
  <si>
    <t>чистый для анализа</t>
  </si>
  <si>
    <t>Втулка: полиэтиленовая, фланцевая Ø160, SDR 17.</t>
  </si>
  <si>
    <t>210-02009</t>
  </si>
  <si>
    <t>222129.700.000334</t>
  </si>
  <si>
    <t>Втулка</t>
  </si>
  <si>
    <t>фланцевая, полиэтиленовая, диаметр 50-200 мм</t>
  </si>
  <si>
    <t>Отвод: полиэтиленовый Ø160, 45°, SDR 17 (литой) для стыковой cварки.</t>
  </si>
  <si>
    <t>210-02007</t>
  </si>
  <si>
    <t>Тройник: полиэтиленовый Ø160, SDR 17 (литой) для стыковой сварки.</t>
  </si>
  <si>
    <t>210-02008</t>
  </si>
  <si>
    <t>222129.700.000006</t>
  </si>
  <si>
    <t>Тройник полиэтиленовый</t>
  </si>
  <si>
    <t>равнопроходный</t>
  </si>
  <si>
    <t>Ареометр для измерения плотности  электролита</t>
  </si>
  <si>
    <t>470-00371</t>
  </si>
  <si>
    <t>265151.700.000001</t>
  </si>
  <si>
    <t>Ареометр</t>
  </si>
  <si>
    <t>для измерения плотности агрессивных растворов</t>
  </si>
  <si>
    <t>Метчики-Набор: трубной резьбы; р-р 1/2"; 3/4"' 1"; 1-1/4";....~Tap-Set: for pipe thread; sizes 1/2"; 3/4"' 1"; 1-1/4";....</t>
  </si>
  <si>
    <t>330-00553</t>
  </si>
  <si>
    <t>Спрей: для очистки маркерных досок, убирает следы от маркера, грязи и пыли, устраняет электростатические заряды, аэрозольная упаковка, подходит для ежедневного применения, объем 250 мл...Spray: whiteboard cleaning....</t>
  </si>
  <si>
    <t>440-00019</t>
  </si>
  <si>
    <t>329959.900.000131</t>
  </si>
  <si>
    <t>Спрей</t>
  </si>
  <si>
    <t>Датчик: счётчик расхода топлива, марки: "Eurosens Delta RS 500...</t>
  </si>
  <si>
    <t>280-01518</t>
  </si>
  <si>
    <t>281311.700.000001</t>
  </si>
  <si>
    <t>Датчик расхода топлива</t>
  </si>
  <si>
    <t>для топливораздаточной колонки</t>
  </si>
  <si>
    <t>Психрометр: влажности, диапазон измерения от 20 до 90% относительной влажности, от 0 до 25 С°, цена деления шкалы 0.2°С, корпус из пластмассы, 325х120х50мм, масса не более 350мм, предназначен для измерения относительной влажности и температуры воздуха в помещениях, состоит из пластмассового основания, на котором закреплены температурная шкала с двумя капиллярами, резервуар одного из которых увлажняется фитилем из ткани, опущенным в питатель с водой, и таблица для определения относительной влажности воздуха по разнице показаний «сухого» и «увлажненного», ВИТ-1....~Psychrometer: measuring range from 20 to 90% RH, from 0 to 25 C°, plastic body, 325x120x50mm....</t>
  </si>
  <si>
    <t>280-00288</t>
  </si>
  <si>
    <t>265151.700.000067</t>
  </si>
  <si>
    <t>Гигрометр</t>
  </si>
  <si>
    <t>психрометрический</t>
  </si>
  <si>
    <t>Реле управления программируемое ПР110-220.12ДФ.8Р</t>
  </si>
  <si>
    <t>280-01576</t>
  </si>
  <si>
    <t>271224.300.000007</t>
  </si>
  <si>
    <t>Реле</t>
  </si>
  <si>
    <t>программируемое</t>
  </si>
  <si>
    <t>Ремкомплект: 1" p/n RHE DAB для регулирующей задвижки Kimray модель SMT-112-DAB TCV-800....~Kit: repair  1" p/n RHE DAB for Kimray model SMT-112-DAB control valve TCV-800....</t>
  </si>
  <si>
    <t>280-00593</t>
  </si>
  <si>
    <t>281332.000.000205</t>
  </si>
  <si>
    <t>для ремонта компрессора</t>
  </si>
  <si>
    <t>Сервопривод: SQM 50.482A2Z3 Siemens</t>
  </si>
  <si>
    <t>280-01386</t>
  </si>
  <si>
    <t>281211.800.000006</t>
  </si>
  <si>
    <t>Сервопривод управления</t>
  </si>
  <si>
    <t>синхронный</t>
  </si>
  <si>
    <t>Сервопривод: SQM 53.482A2Z3 Siemens</t>
  </si>
  <si>
    <t>280-01385</t>
  </si>
  <si>
    <t>Сигнализатор: уровня жидкости, трехканальный, напряжения 220В, 50 Гц, мощность не более 6 ВА, отклонения напряжения питания от номинального значения - 15 от 10%, напряжение на электродах датчика уровня не более 10В, Сопротивление жидкости не более 500 кОм, класс защиты IP 44, тип корпуса настенный, габаритный размер 130х105х65мм, контроль уровня осуществляется при помощи 4-х электродного кондуктометрического датчика, три сигнальных электрода которого расположены в резервуаре на заданных по условиям технологического процесса отметках: уровень 1, уровень 2, уровень 3 - и подключаются ко входам прибора 1-3, питание датчика уровня осуществляется переменным напряжением, производитель "Овень", Россия,  САУ-М6....~Indicator: Liquid Level Indicator. Model САУ-М6, MFG: Овень, Russia....</t>
  </si>
  <si>
    <t>280-00577</t>
  </si>
  <si>
    <t>265166.990.000024</t>
  </si>
  <si>
    <t>Сигнализатор уровня</t>
  </si>
  <si>
    <t>для контроля предельного уровня жидких и сыпучих сред в емкостях находящихся под избыточным давлением, трехканальный</t>
  </si>
  <si>
    <t>Сирена: светозвуковая1ExdllCT6 (Китай)</t>
  </si>
  <si>
    <t>400-00785</t>
  </si>
  <si>
    <t>263060.000.000016</t>
  </si>
  <si>
    <t>Оповещатель свето-звуковой</t>
  </si>
  <si>
    <t>для системы пожарной сигнализации</t>
  </si>
  <si>
    <t>Термометр: контактный, диапазон измерений температур от -50 °С до +350 °С</t>
  </si>
  <si>
    <t>280-01126</t>
  </si>
  <si>
    <t>265151.350.000006</t>
  </si>
  <si>
    <t>Термометр</t>
  </si>
  <si>
    <t>электронный, для контактных измерений температуры жидких/сыпучих/газообразных сред</t>
  </si>
  <si>
    <t>Термосопротивление: PT100 WZGPK-33, -200 +600C</t>
  </si>
  <si>
    <t>280-01381</t>
  </si>
  <si>
    <t>253013.500.000021</t>
  </si>
  <si>
    <t>Термопара</t>
  </si>
  <si>
    <t>для парогенераторной установки</t>
  </si>
  <si>
    <t>Вебкамера 1920х1080 90град. USB 2.0 к монитору</t>
  </si>
  <si>
    <t>290-00142</t>
  </si>
  <si>
    <t>263013.000.000000</t>
  </si>
  <si>
    <t>Веб-камера</t>
  </si>
  <si>
    <t>камера свыше 2 Мпикс</t>
  </si>
  <si>
    <t>Сетевой фильтр, Defender ES 1.8М, черный, 5 розеток</t>
  </si>
  <si>
    <t>290-00109</t>
  </si>
  <si>
    <t>271223.300.000001</t>
  </si>
  <si>
    <t>для защиты установок промышленной автоматики, сетевой</t>
  </si>
  <si>
    <t>Блок 4ʺ конифас производитель: Ригмарин Диаметр ролика: 150мм Размер троса: 16‐18мм Грузоподъемность: 4 тонн</t>
  </si>
  <si>
    <t>250-00840</t>
  </si>
  <si>
    <t>281525.000.000003</t>
  </si>
  <si>
    <t>Блок</t>
  </si>
  <si>
    <t>полиспастный, грузоподъемность 3-5 т</t>
  </si>
  <si>
    <t>Вал многовенцевой шестерни: п/н 45032...~ Multi casing shaft gears: p/n 45032</t>
  </si>
  <si>
    <t>190-07334</t>
  </si>
  <si>
    <t>289212.300.000010</t>
  </si>
  <si>
    <t>Ось</t>
  </si>
  <si>
    <t>для трубного гидравлического ключа, блока шестерен</t>
  </si>
  <si>
    <t>Вал промежуточного зубчатого колеса, п/н 45027...~Shaft: Idler Gear, 45027....</t>
  </si>
  <si>
    <t>190-07337</t>
  </si>
  <si>
    <t>255012.700.000007</t>
  </si>
  <si>
    <t>Вал промежуточной шестерни</t>
  </si>
  <si>
    <t>для трансмиссии гидравлического ключа</t>
  </si>
  <si>
    <t>Винт Л. M10-6g х 16.33.45.099 ГОСТ 11 арт. 142К-45</t>
  </si>
  <si>
    <t>190-10640</t>
  </si>
  <si>
    <t>289261.500.000051</t>
  </si>
  <si>
    <t>Винт установочный</t>
  </si>
  <si>
    <t>Винт: подвесного зажима, трубный ключ Oil Country, Oil Country p/n 45019....~Screw: Hanger balancing, Oil Country Tong, Oil Countryp/n 45019....</t>
  </si>
  <si>
    <t>320-00472</t>
  </si>
  <si>
    <t>Гайки болтов крышки привода на превентор 2FZ18-21. Размер M39×3, материал 42CrMo.</t>
  </si>
  <si>
    <t>320-00847</t>
  </si>
  <si>
    <t>284921.500.000000</t>
  </si>
  <si>
    <t>Гайка специальная</t>
  </si>
  <si>
    <t>для станка</t>
  </si>
  <si>
    <t>Кольцо ГК.001.141</t>
  </si>
  <si>
    <t>190-10536</t>
  </si>
  <si>
    <t>289261.500.000016</t>
  </si>
  <si>
    <t>для гидравлического трубного ключа</t>
  </si>
  <si>
    <t>Кольцо пружинное упорное плоское внутреннее А65мм ГОСТ 13943-86</t>
  </si>
  <si>
    <t>320-00907</t>
  </si>
  <si>
    <t>257214.690.000017</t>
  </si>
  <si>
    <t>Кольцо пружинное</t>
  </si>
  <si>
    <t>внутреннее, условный диаметр кольца 51-100 мм</t>
  </si>
  <si>
    <t>Кольцо стопорное (для вала) на спайдер Oil Country модель В. Артикул 65122.</t>
  </si>
  <si>
    <t>360-00683</t>
  </si>
  <si>
    <t>282422.000.000011</t>
  </si>
  <si>
    <t>к приспособлению для захвата насосно-компрессорных или бурильных труб и удержания их на весу в устье скважин, стопорное внутреннее</t>
  </si>
  <si>
    <t>Кольцо стопорное 090К-45</t>
  </si>
  <si>
    <t>360-00535</t>
  </si>
  <si>
    <t>Комплект уплотнительных колец. Набор для изготовления уплотнительных колец.  Состав набора: Суперклей Klebfix. Нож с узким ломким лезвием. Шаблон для резания. Шнур резиновый, диаметр 1.6 мм. Шнур резиновый, диаметр 2.4 мм. Шнур резиновый, диаметр 3.0 мм. Шнур резиновый, диаметр 5.7 мм. Шнур резиновый, диаметр 8.4 мм.</t>
  </si>
  <si>
    <t>360-00680</t>
  </si>
  <si>
    <t>289952.000.000014</t>
  </si>
  <si>
    <t>Набор специальный</t>
  </si>
  <si>
    <t>для изготовления уплотнительных колец</t>
  </si>
  <si>
    <t>Конус сменный ветровой для ветроуказателя УНВ315. Длина конуса: 150 см; Dвх: 50 см.</t>
  </si>
  <si>
    <t>190-10332</t>
  </si>
  <si>
    <t>271223.700.000023</t>
  </si>
  <si>
    <t>Конус сигнальный</t>
  </si>
  <si>
    <t>дорожный</t>
  </si>
  <si>
    <t>Конус: сменный, ветроуказателя WS-30-120. Изготовлен из нейлоновой ткани, устойчивой к истиранию и ультрафиолету. Длина: 120 см, диаметр вх. отверстия: 30 см, диаметр вых. отверстия: 15 см. Ширина чередующихся полос по 24 см. Горловина усилена капроновой лентой. Цвет красно-белый. Крепится к каркасу с помощью пластиковых стяжек (поставляются в комплекте). Вес: 170 г.</t>
  </si>
  <si>
    <t>250-00934</t>
  </si>
  <si>
    <t>265182.100.000013</t>
  </si>
  <si>
    <t>Конус</t>
  </si>
  <si>
    <t>для ветроуказателя</t>
  </si>
  <si>
    <t>коуш для стального каната  д.14мм</t>
  </si>
  <si>
    <t>410-00277</t>
  </si>
  <si>
    <t>259311.500.000322</t>
  </si>
  <si>
    <t>Коуш</t>
  </si>
  <si>
    <t>для стального троса</t>
  </si>
  <si>
    <t>коуш для стального каната д.16мм</t>
  </si>
  <si>
    <t>410-00279</t>
  </si>
  <si>
    <t>Кран пневматический СПГПК.00.00</t>
  </si>
  <si>
    <t>190-14371</t>
  </si>
  <si>
    <t>282422.000.000054</t>
  </si>
  <si>
    <t>Кран пневматический</t>
  </si>
  <si>
    <t>Масленка 1.3. УХЛ1 ГОСТ 19853-74. ГКШ-1200МТ.</t>
  </si>
  <si>
    <t>190-10492</t>
  </si>
  <si>
    <t>259929.490.000275</t>
  </si>
  <si>
    <t>для пластинных смазочных материалов, прямая</t>
  </si>
  <si>
    <t>муфта 45056</t>
  </si>
  <si>
    <t>190-07574</t>
  </si>
  <si>
    <t>289261.300.000155</t>
  </si>
  <si>
    <t>для гидравлического ключа, шестигранная</t>
  </si>
  <si>
    <t>Муфта шестигранная переходная. Внутренняя резьба NPT.  Размер резьбы NPT дюймы  от 1/4 до 1/8.</t>
  </si>
  <si>
    <t>190-10661</t>
  </si>
  <si>
    <t>Ось спайдера 65136-01</t>
  </si>
  <si>
    <t>190-14360</t>
  </si>
  <si>
    <t>282219.300.000111</t>
  </si>
  <si>
    <t>для подъемно-транспортного оборудования</t>
  </si>
  <si>
    <t>Ось спайдера 65136-03</t>
  </si>
  <si>
    <t>190-14358</t>
  </si>
  <si>
    <t>Ось спайдера СПГ50.000.110</t>
  </si>
  <si>
    <t>190-14359</t>
  </si>
  <si>
    <t>Ось спайдера СПГ75.000.136</t>
  </si>
  <si>
    <t>190-14357</t>
  </si>
  <si>
    <t>Ось. ГК.000.008.</t>
  </si>
  <si>
    <t>190-10491</t>
  </si>
  <si>
    <t>Палец заслонки ГК.000.184</t>
  </si>
  <si>
    <t>190-10533</t>
  </si>
  <si>
    <t>289261.500.000324</t>
  </si>
  <si>
    <t>Палец</t>
  </si>
  <si>
    <t>Патрубок ВБ-80.01.00.01…~Pump joint of (drilling swivel) DS-80.01.00.01…</t>
  </si>
  <si>
    <t>190-07643</t>
  </si>
  <si>
    <t>282422.000.000078</t>
  </si>
  <si>
    <t>Патрубок</t>
  </si>
  <si>
    <t>для вертлюга</t>
  </si>
  <si>
    <t>Переходник NPTF-JIC ш-ш 1/477/16" арт. ВА.25.04.04</t>
  </si>
  <si>
    <t>210-02320</t>
  </si>
  <si>
    <t>255012.600.000007</t>
  </si>
  <si>
    <t>Адаптер</t>
  </si>
  <si>
    <t>для гидравлики гидравлического ключа</t>
  </si>
  <si>
    <t>Пресс-масленка прямая К 1/8"</t>
  </si>
  <si>
    <t>190-14363</t>
  </si>
  <si>
    <t>Прокладка: комплект для Ректификационной Колонны....~Gasket: set for Still Column....</t>
  </si>
  <si>
    <t>360-00318</t>
  </si>
  <si>
    <t>221973.230.000026</t>
  </si>
  <si>
    <t>Набор прокладок</t>
  </si>
  <si>
    <t xml:space="preserve"> для герметизации соединений и защиты от утечек</t>
  </si>
  <si>
    <t>Пружина: дверцы, P/N 45025....~Spring: Door, P/N 45025....</t>
  </si>
  <si>
    <t>190-07750</t>
  </si>
  <si>
    <t>255012.600.000004</t>
  </si>
  <si>
    <t>для стопорного устройства гидравлического ключа</t>
  </si>
  <si>
    <t>Распорка  СПГ50.000.126</t>
  </si>
  <si>
    <t>190-14353</t>
  </si>
  <si>
    <t>282422.000.000137</t>
  </si>
  <si>
    <t>Распорка вала</t>
  </si>
  <si>
    <t>Ремкомплект: для штангового ключа Oil Country QA 2-19, 3/4"- 7/8", (головки, шпильки, пружины), Oil</t>
  </si>
  <si>
    <t>190-07797</t>
  </si>
  <si>
    <t>257340.900.000048</t>
  </si>
  <si>
    <t>Комплект ремонтный</t>
  </si>
  <si>
    <t>для штангового ключа</t>
  </si>
  <si>
    <t>Рукоятка п/н 45305, для гидравлического ключа марки Oil Country 45000-100…~Handle p/n 45305, to key hydraulic brand Oil Country 45000-100</t>
  </si>
  <si>
    <t>190-07810</t>
  </si>
  <si>
    <t>Рукоятка: #45203-1, для трубного ключа Oil Country model #45000....~Handle: Rear shift #45203-1, for</t>
  </si>
  <si>
    <t>190-07811</t>
  </si>
  <si>
    <t>Рычаг, 412К-45/гранит</t>
  </si>
  <si>
    <t>190-10436</t>
  </si>
  <si>
    <t>Серьга: для штангового крюка 25 т</t>
  </si>
  <si>
    <t>410-00445</t>
  </si>
  <si>
    <t>282219.300.000143</t>
  </si>
  <si>
    <t>Стакан стопорное устройства в сборе (2 3/8"-2 7/8"). 45622-5</t>
  </si>
  <si>
    <t>190-10666</t>
  </si>
  <si>
    <t>282422.000.000027</t>
  </si>
  <si>
    <t>Стопор</t>
  </si>
  <si>
    <t>Стопорная шайба крышки штангового крюка Oil Country модель RH-20. Каталожный номер: 22968</t>
  </si>
  <si>
    <t>190-10322</t>
  </si>
  <si>
    <t>259412.300.000008</t>
  </si>
  <si>
    <t>Угольник: столярный, гравированная шкала, нержавеющее полотно 37мм, 400мм, STAYER арт.3431-40_z0 "PROFI"</t>
  </si>
  <si>
    <t>250-00964</t>
  </si>
  <si>
    <t>242040.300.000049</t>
  </si>
  <si>
    <t>стальной, с наружной резьбой, диаметр 11-30 мм</t>
  </si>
  <si>
    <t>Устройство предохранительное  СПГ50.108.000</t>
  </si>
  <si>
    <t>190-14369</t>
  </si>
  <si>
    <t>251123.600.000018</t>
  </si>
  <si>
    <t>Кожух защитный</t>
  </si>
  <si>
    <t>металлический</t>
  </si>
  <si>
    <t>Шайба Л. 10.02.3.099 ГОСТ 1 1371-78 арт. 151К-45</t>
  </si>
  <si>
    <t>190-10635</t>
  </si>
  <si>
    <t>Шайба Л.8.02.3.099 ГОСТ 11371-78 арт150К-45</t>
  </si>
  <si>
    <t>190-10634</t>
  </si>
  <si>
    <t>Шайба, 415К-45/гранит</t>
  </si>
  <si>
    <t>190-10463</t>
  </si>
  <si>
    <t>Шпилька вальцовая штангового крюка Oil Country модель RH-35. Каталожный номер 992011-173.</t>
  </si>
  <si>
    <t>320-00812</t>
  </si>
  <si>
    <t>259411.900.000159</t>
  </si>
  <si>
    <t>для штангового крюка</t>
  </si>
  <si>
    <t>Штамп: по металлу цифры с 0 до 9...~Stamp: metal, number from 0 to 9....</t>
  </si>
  <si>
    <t>470-00206</t>
  </si>
  <si>
    <t>257330.650.000006</t>
  </si>
  <si>
    <t>Клеймо</t>
  </si>
  <si>
    <t>тип 1, цифровое</t>
  </si>
  <si>
    <t>Штифт конический СПГ50.105.003-02</t>
  </si>
  <si>
    <t>320-00908</t>
  </si>
  <si>
    <t>259412.990.000064</t>
  </si>
  <si>
    <t>Штифт конический</t>
  </si>
  <si>
    <t>Штуцер для СПГ-50 ЦГП.00.002</t>
  </si>
  <si>
    <t>190-14362</t>
  </si>
  <si>
    <t>259929.400.000004</t>
  </si>
  <si>
    <t>Штуцер</t>
  </si>
  <si>
    <t>поворотный, металлический</t>
  </si>
  <si>
    <t>Заклепки: 3.2 х 6мм, (диаметр 3.2 х длина 6 мм)…</t>
  </si>
  <si>
    <t>190-08460</t>
  </si>
  <si>
    <t>259925.500.000030</t>
  </si>
  <si>
    <t>Заклепка слепая</t>
  </si>
  <si>
    <t>из алюминия/стали, диаметр 3,2 мм</t>
  </si>
  <si>
    <t>Заклепки: 4.0х8мм (диаметр 4 х длина 8 мм)…</t>
  </si>
  <si>
    <t>190-08461</t>
  </si>
  <si>
    <t>259314.800.000059</t>
  </si>
  <si>
    <t>Заклепка с полукруглой головкой</t>
  </si>
  <si>
    <t>из алюминия/алюминиевых сплавов , диаметр 4 мм</t>
  </si>
  <si>
    <t>Картон асбестовый, толщина 6мм, p/n KAOH-2</t>
  </si>
  <si>
    <t>360-00461</t>
  </si>
  <si>
    <t>239911.500.000019</t>
  </si>
  <si>
    <t>Картон</t>
  </si>
  <si>
    <t>асбестовый, марка КАОН-2</t>
  </si>
  <si>
    <t>Лента: тефлоновая(политетрафторэтилен), ФУМ, ширина 19 мм, длина неменее 15м,толщина 0.2мм</t>
  </si>
  <si>
    <t>440-00372</t>
  </si>
  <si>
    <t>222922.900.000001</t>
  </si>
  <si>
    <t>тефлоновая, толщина 100-200 мкм</t>
  </si>
  <si>
    <t>Шуруп: саморез, не менее 3.5х30мм, по дереву, потайная головка,крестообразный шлиц, стальной....~Screw: self-tapping, 3.5x30mm, forwood, countersunk head, cross recessed screw, steel….</t>
  </si>
  <si>
    <t>310-00309</t>
  </si>
  <si>
    <t>259411.900.000040</t>
  </si>
  <si>
    <t>стальной, диаметр 3,5 мм</t>
  </si>
  <si>
    <t>ДОТиТБ</t>
  </si>
  <si>
    <t>Бинт: нестерильный....~Bandage: non-sterile....</t>
  </si>
  <si>
    <t>400-00019</t>
  </si>
  <si>
    <t>212024.200.000002</t>
  </si>
  <si>
    <t>Бинт</t>
  </si>
  <si>
    <t>нестерильный, марлевый</t>
  </si>
  <si>
    <t>Бинт: стерильный....~Bandage: sterile....</t>
  </si>
  <si>
    <t>400-00007</t>
  </si>
  <si>
    <t>212024.900.000000</t>
  </si>
  <si>
    <t>стерильный, марлевый</t>
  </si>
  <si>
    <t>Вата: гигроскопическая, 50г....Cotton: absorbent, 50gr....</t>
  </si>
  <si>
    <t>400-00025</t>
  </si>
  <si>
    <t>212024.900.000003</t>
  </si>
  <si>
    <t>Вата</t>
  </si>
  <si>
    <t>стерильная, гигроскопическая</t>
  </si>
  <si>
    <t>Гидрант: пожарный, ПЗ-1, H=1000мм,  ГОСТ 8220-85....~Hydrant: fire, PZ-1, H=1000mm, GOST 8220-85....</t>
  </si>
  <si>
    <t>400-00070</t>
  </si>
  <si>
    <t>263050.900.000013</t>
  </si>
  <si>
    <t>Гидрант</t>
  </si>
  <si>
    <t>пожарный</t>
  </si>
  <si>
    <t>Груша: (для отсасывания слизи)</t>
  </si>
  <si>
    <t>400-00822</t>
  </si>
  <si>
    <t>325050.900.000040</t>
  </si>
  <si>
    <t>Аспиратор</t>
  </si>
  <si>
    <t>медицинский</t>
  </si>
  <si>
    <t>Жгут: кровоостанавливающий, медицинские....~Tourniquet: styptic, medical....</t>
  </si>
  <si>
    <t>400-00016</t>
  </si>
  <si>
    <t>221973.900.000016</t>
  </si>
  <si>
    <t>Жгут</t>
  </si>
  <si>
    <t>кровоостанавливающий, резиновый</t>
  </si>
  <si>
    <t>Йод: раствор, спиртовый 5%....~Iodine: solution 5%....</t>
  </si>
  <si>
    <t>400-00024</t>
  </si>
  <si>
    <t>212013.990.000243</t>
  </si>
  <si>
    <t>Йод</t>
  </si>
  <si>
    <t>раствор</t>
  </si>
  <si>
    <t>Кошма: войлочная, противопожарная, термостойкая ткань прямоугольной формы, размеры 1,5х2 м, в рулонах</t>
  </si>
  <si>
    <t>400-00751</t>
  </si>
  <si>
    <t>139913.900.000000</t>
  </si>
  <si>
    <t>Кошма</t>
  </si>
  <si>
    <t>противопожарная, асбестовая</t>
  </si>
  <si>
    <t>Лейкопластырь: бактерицидный....~Plaster: adhesive, bactericidal ....</t>
  </si>
  <si>
    <t>400-00013</t>
  </si>
  <si>
    <t>212024.200.000004</t>
  </si>
  <si>
    <t>Лейкопластырь</t>
  </si>
  <si>
    <t>бактерицидный</t>
  </si>
  <si>
    <t>Лекарство: Валидол, в таблетках 10шт....~Medicament: Validol, tabletc 10pcs....</t>
  </si>
  <si>
    <t>400-00011</t>
  </si>
  <si>
    <t>212013.990.000383</t>
  </si>
  <si>
    <t>Ментола раствор в изовалерате</t>
  </si>
  <si>
    <t>таблетки</t>
  </si>
  <si>
    <t>Нитроглицерин: в таблетках....~Nitroglycerine: tablets....</t>
  </si>
  <si>
    <t>400-00015</t>
  </si>
  <si>
    <t>212013.990.000441</t>
  </si>
  <si>
    <t>Нитроглицерин</t>
  </si>
  <si>
    <t>Очки: защитные, закрытые, для газосварочных работ, согласно тех.требований КБМ....~Glasses: safety, enclosed, for gas welding, in accordance with KBM specifications….</t>
  </si>
  <si>
    <t>420-00281</t>
  </si>
  <si>
    <t>325042.900.000006</t>
  </si>
  <si>
    <t>Очки</t>
  </si>
  <si>
    <t>для сварочных работ</t>
  </si>
  <si>
    <t>Перчатки стерильные хирургические из натурального латекса, припудренные, размер №7-8</t>
  </si>
  <si>
    <t>420-00890</t>
  </si>
  <si>
    <t>221960.300.010000</t>
  </si>
  <si>
    <t>Перчатки</t>
  </si>
  <si>
    <t>одноразовые, латексные, стерильные</t>
  </si>
  <si>
    <t>715 Пара</t>
  </si>
  <si>
    <t>Рукав: пожарный, напорный, латексный, д=51мм, в 20 метровом рулоне, с соеднит.головками, цвет красный....~Hose: fire, forcing, latexed, d=51mm, 20m roll, w/ connecting heads, colour red…....</t>
  </si>
  <si>
    <t>400-00044</t>
  </si>
  <si>
    <t>139616.300.000001</t>
  </si>
  <si>
    <t>Рукав</t>
  </si>
  <si>
    <t>напорный, из латекса, пожарный</t>
  </si>
  <si>
    <t>Спирт этиловый 70% раствор, 50 мл во флаконе</t>
  </si>
  <si>
    <t>240-00129</t>
  </si>
  <si>
    <t>212013.990.000112</t>
  </si>
  <si>
    <t>Водноспиртовый раствор медицинский</t>
  </si>
  <si>
    <t>872 Флакон</t>
  </si>
  <si>
    <t>Тонометр: для аптечек</t>
  </si>
  <si>
    <t>400-00819</t>
  </si>
  <si>
    <t>266012.900.000021</t>
  </si>
  <si>
    <t>Тонометр</t>
  </si>
  <si>
    <t>неинвазивный, ручной</t>
  </si>
  <si>
    <t>Фартук: химзащитный, 90x120cм, из поливинилхлорида, цвет синий, без подкладки, завязки из нейлона, стойкий к кислотам и щелочам до 80%, спиртам, жирам, лакам и краскам на их основе, высокая механическая устойчивость к трению и проколу, толщина 0,508мм, согласно спецификации КБМ....Apron: chemical protection, 90x120cm, PVC, light-blue, without gasket, nylon lace, resistant to acids and alkalisup to 80%, alcohol, fats, lacquers and paints based on them, high mechanical resistance to abrasion and puncture, the thickness of 0.508mm, according KBM specification....</t>
  </si>
  <si>
    <t>420-00028</t>
  </si>
  <si>
    <t>141230.100.000020</t>
  </si>
  <si>
    <t>Фартук</t>
  </si>
  <si>
    <t>универсальный, для защиты от общих производственных загрязнений и механических воздействий, из ткани</t>
  </si>
  <si>
    <t>Фонендоскоп</t>
  </si>
  <si>
    <t>400-00820</t>
  </si>
  <si>
    <t>266012.900.000012</t>
  </si>
  <si>
    <t>для выслушивания</t>
  </si>
  <si>
    <t>Соединение: металлопластиковое, разъемное (Американка), c внутренний резьбой, для металлопластиковый трубы Д=32мм..</t>
  </si>
  <si>
    <t>440-00576</t>
  </si>
  <si>
    <t>222129.700.000055</t>
  </si>
  <si>
    <t>Соединитель для труб</t>
  </si>
  <si>
    <t>металлопластиковый</t>
  </si>
  <si>
    <t>Тройник: пластиковый, 32х20х32мм (сантехнический), приварной....</t>
  </si>
  <si>
    <t>210-01613</t>
  </si>
  <si>
    <t>222129.700.000007</t>
  </si>
  <si>
    <t>переходной</t>
  </si>
  <si>
    <t>Чека: для огнетушителя....~Pin: for fire-extinguisher....</t>
  </si>
  <si>
    <t>400-00055</t>
  </si>
  <si>
    <t>282983.300.000006</t>
  </si>
  <si>
    <t>Чека</t>
  </si>
  <si>
    <t>для огнетушителя</t>
  </si>
  <si>
    <t>Шланг: выкидной, для огнетушителя ОП-50....~Hose: discharge, for ОП-50 fire extinguisher....</t>
  </si>
  <si>
    <t>400-00053</t>
  </si>
  <si>
    <t>221930.510.000000</t>
  </si>
  <si>
    <t>Шланг</t>
  </si>
  <si>
    <t>Шпатель медицинский деревянный стерильный, размер 150х18х1,6мм</t>
  </si>
  <si>
    <t>400-00608</t>
  </si>
  <si>
    <t>325013.100.000036</t>
  </si>
  <si>
    <t>Шпатель</t>
  </si>
  <si>
    <t>Эпинефрин (Адреналин), раствор для инъекций 0,18% - 1 мл упаковка 10 ампул</t>
  </si>
  <si>
    <t>400-00607</t>
  </si>
  <si>
    <t>211052.900.000028</t>
  </si>
  <si>
    <t>Эпинефрин</t>
  </si>
  <si>
    <t>Ареометр для электролита и тосола АЭТ-1</t>
  </si>
  <si>
    <t>470-00990</t>
  </si>
  <si>
    <t>Вилка нагрузочная для аккумуляторов НВ-04</t>
  </si>
  <si>
    <t>190-09914</t>
  </si>
  <si>
    <t>265145.200.000036</t>
  </si>
  <si>
    <t>для проверки исправности и степени заряда автомобильных аккумуляторных батарей, нагрузочная</t>
  </si>
  <si>
    <t>Выключатель: клавишный для накладного монтажа,двухпозиционный, дляуправления рольставнями и рольворотами.Напряжение питания 220 В/50Гц. Артикул SWBSWB.</t>
  </si>
  <si>
    <t>470-00540</t>
  </si>
  <si>
    <t>273311.100.000003</t>
  </si>
  <si>
    <t>Выключатель</t>
  </si>
  <si>
    <t>одноклавишный</t>
  </si>
  <si>
    <t>Герметик черный 75 гр</t>
  </si>
  <si>
    <t>470-00427</t>
  </si>
  <si>
    <t>205210.900.000010</t>
  </si>
  <si>
    <t>тиоколовый</t>
  </si>
  <si>
    <t>Заготовка металлическая круглая  d 24 ст.20</t>
  </si>
  <si>
    <t>320-00709</t>
  </si>
  <si>
    <t>243110.700.000003</t>
  </si>
  <si>
    <t>стальной, марка Ст.20, диаметр до 25 мм, калиброванный</t>
  </si>
  <si>
    <t>Заготовка металлическая круглая  d28 ст.20</t>
  </si>
  <si>
    <t>320-00711</t>
  </si>
  <si>
    <t>241064.900.000024</t>
  </si>
  <si>
    <t>стальной, марка Ст.20Х13, диаметр 26-31 мм, горячекатаный</t>
  </si>
  <si>
    <t>Заплатка-шнур для шинномонтажных работ  VTAM-8029</t>
  </si>
  <si>
    <t>470-00430</t>
  </si>
  <si>
    <t>221116.000.000005</t>
  </si>
  <si>
    <t>Латка</t>
  </si>
  <si>
    <t>для ремонта автошин и камер</t>
  </si>
  <si>
    <t>Краситель: Errecom TR1033.01.S1 (флакон 350 мл с дозатором 5/10 мл)</t>
  </si>
  <si>
    <t>470-00998</t>
  </si>
  <si>
    <t>201221.900.000007</t>
  </si>
  <si>
    <t>Краситель</t>
  </si>
  <si>
    <t>контрастный</t>
  </si>
  <si>
    <t>Кремень: к зажигалке безопасной АТ5118</t>
  </si>
  <si>
    <t>470-00976</t>
  </si>
  <si>
    <t>201321.500.000002</t>
  </si>
  <si>
    <t>Кремний</t>
  </si>
  <si>
    <t>для зажигалки газосварщика, сменный</t>
  </si>
  <si>
    <t>Металлоасбест  гост 12856-96</t>
  </si>
  <si>
    <t>360-00458</t>
  </si>
  <si>
    <t>239911.700.000908</t>
  </si>
  <si>
    <t>Лист асбостальной</t>
  </si>
  <si>
    <t>марка ЛА-1, толщина 1,75 мм</t>
  </si>
  <si>
    <t>Насос шланг с грушей для перекачки топливо</t>
  </si>
  <si>
    <t>470-00685</t>
  </si>
  <si>
    <t>281313.900.000000</t>
  </si>
  <si>
    <t>Насос шланговый</t>
  </si>
  <si>
    <t>для перекачки жидкостей</t>
  </si>
  <si>
    <t>Насос: ручной для перекачки масел из бочек 60-205л. Ручной насос для перекачки масел и антифриза используется для бочек. Имеет винтовые уплотнения, что является экономичным решением при перекачке смазочных материалов.</t>
  </si>
  <si>
    <t>260-00408</t>
  </si>
  <si>
    <t>281311.500.000000</t>
  </si>
  <si>
    <t>ручной, бытовой</t>
  </si>
  <si>
    <t>Оправка поршневых колец King Tony 90-125мм, H=100мм.</t>
  </si>
  <si>
    <t>190-09248</t>
  </si>
  <si>
    <t>257340.900.000059</t>
  </si>
  <si>
    <t>Оправка</t>
  </si>
  <si>
    <t>для расточной головки</t>
  </si>
  <si>
    <t>Плата: системная включения водогрейнего котла REX-40 (диодный мост)</t>
  </si>
  <si>
    <t>280-01496</t>
  </si>
  <si>
    <t>265182.600.000044</t>
  </si>
  <si>
    <t>Плата специальная</t>
  </si>
  <si>
    <t>для системы автоматического управления</t>
  </si>
  <si>
    <t>Прибор проверки фар 250-1600мм 1-100000кд 0-140угл.мин</t>
  </si>
  <si>
    <t>470-01006</t>
  </si>
  <si>
    <t>265166.250.000000</t>
  </si>
  <si>
    <t>Прибор</t>
  </si>
  <si>
    <t>для регулировки света фар автотранспортного средства</t>
  </si>
  <si>
    <t>Провод-прикуриватель 1200А/6м p/n:АТ-0615</t>
  </si>
  <si>
    <t>470-00408</t>
  </si>
  <si>
    <t>293220.900.000003</t>
  </si>
  <si>
    <t>Прикуриватель</t>
  </si>
  <si>
    <t>для легкового автомобиля</t>
  </si>
  <si>
    <t>Проволока AGM-70 D 0.8m (5 кг)</t>
  </si>
  <si>
    <t>390-00097</t>
  </si>
  <si>
    <t>243411.320.000001</t>
  </si>
  <si>
    <t>Проволока</t>
  </si>
  <si>
    <t>стальная, пломбировочная , диаметр свыше 2 мм</t>
  </si>
  <si>
    <t>Течеискатель переносной многокомпонентный Водород (H2), Метан (CH4), Пропан (C3H8)</t>
  </si>
  <si>
    <t>470-01012</t>
  </si>
  <si>
    <t>279020.500.000013</t>
  </si>
  <si>
    <t>Сигнализатор взрывоопасности</t>
  </si>
  <si>
    <t>для непрерывного автоматического контроля довзрывоопасных концентраций горючих газов, паров и их смесей в воздухе рабочей зоны</t>
  </si>
  <si>
    <t>Устройство: для заправки OLAER модель VGU/S, диапазон давления (бар): 0-340; тип шланга: TS9; размер газового баллона 24, 32 W 14; тип соединения: 7/8 "UNF (короткий), 7/8" UNF (длинный), 5/8 "UNF, 0,302" (8V1), G 1/4 ", M28; тип упаковки: пластиковый футляр для переноски.</t>
  </si>
  <si>
    <t>330-02267</t>
  </si>
  <si>
    <t>279033.700.000002</t>
  </si>
  <si>
    <t>Устройство зарядное</t>
  </si>
  <si>
    <t>для аккумуляторной батареи всех типов</t>
  </si>
  <si>
    <t>Фильтр: топливный Baldwin P/N BF1212</t>
  </si>
  <si>
    <t>500-04285</t>
  </si>
  <si>
    <t>Шланг спиральный FUBAG 170306, фитинги Рапид, полиуретан, 15бар, 8х12мм, 15м</t>
  </si>
  <si>
    <t>350-00301</t>
  </si>
  <si>
    <t>221930.500.000002</t>
  </si>
  <si>
    <t>Шланг компрессора</t>
  </si>
  <si>
    <t>автомобильный, резиновый</t>
  </si>
  <si>
    <t>Шнурки для ремонта бескамерных автошин</t>
  </si>
  <si>
    <t>190-09656</t>
  </si>
  <si>
    <t>221116.000.000003</t>
  </si>
  <si>
    <t>Жгутики</t>
  </si>
  <si>
    <t>для ремонта шин легкового автомобиля</t>
  </si>
  <si>
    <t>5111 Одна пачка</t>
  </si>
  <si>
    <t>Бутылка: безопасная, широкогорлая, с коротким носиком,с клапаном сброса давления,PE-LD объем 500 мл…</t>
  </si>
  <si>
    <t>190-08477</t>
  </si>
  <si>
    <t>231923.300.000121</t>
  </si>
  <si>
    <t>Бутылка</t>
  </si>
  <si>
    <t>лабораторная, из стекла, объем не менее 500 мл</t>
  </si>
  <si>
    <t>Весы: электронные VES-50B, предназначены для контроля веса заправляемого или сливаемого фреона, Пригодны для работы со всеми типамихладагентов, Есть возможность запрограммировать нужное количество фреона, по достижении которого весы предупреждают звуковим сигналом, для удобстава весы имеют встроенную подсветку дисплея, максимальный вес до 50 кг (110lb), точность: +/- 0,05%, единицы измерения: килограммы; унции; фунт; дисплей тип LCD (7 разрядов), размер платформы: 237x237мм, рабочая температура: от -10°C до +40°C, напряжение питания: 9В (от батарейки типа "Крона"), габаритные размеры (ДхШхВ) 420х320х100мм, вес 6,5 кг.</t>
  </si>
  <si>
    <t>110-00462</t>
  </si>
  <si>
    <t>265131.500.000016</t>
  </si>
  <si>
    <t>Весы</t>
  </si>
  <si>
    <t>лабораторные</t>
  </si>
  <si>
    <t>Веха: телескопическая Leica GLS112, 3.6 м.</t>
  </si>
  <si>
    <t>190-08251</t>
  </si>
  <si>
    <t>265182.600.000000</t>
  </si>
  <si>
    <t>Веха отражателя</t>
  </si>
  <si>
    <t>для установки отражателя на точке</t>
  </si>
  <si>
    <t>Вискозиметр: автоматический, мультикапиллярный, для определения кинематической вязкости, оснащен дввумя независимыми банями для размещения в каждой по специальному мультивискозиметру с широчайшим диапазоном измерения, размеры 49х75х127 см, HVM 472…</t>
  </si>
  <si>
    <t>110-00241</t>
  </si>
  <si>
    <t>265153.900.000105</t>
  </si>
  <si>
    <t>Вискозиметр</t>
  </si>
  <si>
    <t>капиллярный</t>
  </si>
  <si>
    <t>Воронка: делительная круглая ВД-3-500 к экстрактору ПЭ-8110</t>
  </si>
  <si>
    <t>190-08685</t>
  </si>
  <si>
    <t>231923.300.000203</t>
  </si>
  <si>
    <t>Воронка</t>
  </si>
  <si>
    <t>лабораторная, из стекла</t>
  </si>
  <si>
    <t>Ерш (щетка): для пробирок сшерстяным наконечником, размер 15*280мм.</t>
  </si>
  <si>
    <t>190-08596</t>
  </si>
  <si>
    <t>329111.900.000002</t>
  </si>
  <si>
    <t>Ерш</t>
  </si>
  <si>
    <t>пробирочный</t>
  </si>
  <si>
    <t>Ерш (щетка): для стеклянных стаканов, размер 85*390мм.</t>
  </si>
  <si>
    <t>190-08597</t>
  </si>
  <si>
    <t>329111.900.000003</t>
  </si>
  <si>
    <t>бутылочный</t>
  </si>
  <si>
    <t>Ерш: для пипеток, с синтетическим волосом, 120х5.5мм, с хвостиком…</t>
  </si>
  <si>
    <t>190-07020</t>
  </si>
  <si>
    <t>329111.900.000011</t>
  </si>
  <si>
    <t>для пипеток</t>
  </si>
  <si>
    <t>Клапан: дренажный, Deltech 3152270 с поплавковым управлением является универсальной заменой для большинства корпусов фильтров для флоат-типа, этот нормально закрытый слив является автоматическим, который работает, когда поплавок поднимается из-за накопленной жидкости, выгрузки конденсата и мусора изнутри фильтра (ДЛЯ ВОЗДУШНОГО КОМПРЕССОРА Eagle)</t>
  </si>
  <si>
    <t>190-08656</t>
  </si>
  <si>
    <t>281332.000.000170</t>
  </si>
  <si>
    <t>Клапан</t>
  </si>
  <si>
    <t>для компрессора</t>
  </si>
  <si>
    <t>Краситель: контрастный, белый, аэрозоль 400-500мл, длямагнитнопорошковойдефектоскопии,(МПД)…</t>
  </si>
  <si>
    <t>470-00675</t>
  </si>
  <si>
    <t>Крыльчатый анемометр Skywatch Xplorer 2, скорость ветра 0~42 м/с, температура -40~80°C</t>
  </si>
  <si>
    <t>470-00588</t>
  </si>
  <si>
    <t>265170.990.000029</t>
  </si>
  <si>
    <t>Анемометр</t>
  </si>
  <si>
    <t>вращающийся</t>
  </si>
  <si>
    <t>Отвод: охладитель, отводы предназначены для охлажденияизмеряемой среды, поступающей в рабочие полости манометров,рабочеедавление:  40МПА, резьба присоединения: М20х1,5 наружняя / М20х1,5внутренняя, материал корпуса: нержавеющая сталь, наружный диаметрохладителя: 50мм, максимальная температура на входе охладителя: 350 °C,максимальная температура на выходе охладителя: 50 °C.</t>
  </si>
  <si>
    <t>280-01265</t>
  </si>
  <si>
    <t>259929.530.000005</t>
  </si>
  <si>
    <t>Радиатор охлаждения</t>
  </si>
  <si>
    <t>для полупроводниковых приборов, алюминиевый</t>
  </si>
  <si>
    <t>Отражатель: однопризменный с пластиковым креплением и пластиковоймаркой.</t>
  </si>
  <si>
    <t>190-08250</t>
  </si>
  <si>
    <t>265182.100.000009</t>
  </si>
  <si>
    <t>Отражатель</t>
  </si>
  <si>
    <t>призменный</t>
  </si>
  <si>
    <t>Очиститель: для удаления, 13 комплектов проводов для очистки + 10 игл для очистки + 5 нейлоновых щеток. Набор инструментов для очистки горелок ребойлера.</t>
  </si>
  <si>
    <t>470-00901</t>
  </si>
  <si>
    <t>259413.900.000015</t>
  </si>
  <si>
    <t>для автомобиля</t>
  </si>
  <si>
    <t>Патрубок: стальной, сгон, с наружный резьбой, НД=25мм,толщина 3мм, длинане более 180мм....~Nipple: steel, male threaded , ОD = 25 mm, thickness3 mm....</t>
  </si>
  <si>
    <t>210-00687</t>
  </si>
  <si>
    <t>242040.300.000061</t>
  </si>
  <si>
    <t>Сгон</t>
  </si>
  <si>
    <t>стальной, диаметр 25 мм</t>
  </si>
  <si>
    <t>Раствор: буферный, сульфатный, каталоговый номер 452-49, объем 500мл,для спектрофотометра DR-2800 фирмы HACH Lange.</t>
  </si>
  <si>
    <t>240-00117</t>
  </si>
  <si>
    <t>205952.100.000045</t>
  </si>
  <si>
    <t>Раствор</t>
  </si>
  <si>
    <t>буферный, для определения ПАВ</t>
  </si>
  <si>
    <t>Средство: моющее, Detergent Reagent Powder Pillows, каталоговый номер1008-68, 25 штук в упаковке, для спектрофотометра DR-2800 фирмы HACHLange.</t>
  </si>
  <si>
    <t>240-00118</t>
  </si>
  <si>
    <t>205952.100.000344</t>
  </si>
  <si>
    <t>Реагент</t>
  </si>
  <si>
    <t>для определения ПАВ</t>
  </si>
  <si>
    <t>Трубка: 1/2" из нержавеющей стали, длина 20 футов....~Tubing: 1/2" x 0,049", 316SS, 20 Ft.Lengths....</t>
  </si>
  <si>
    <t>210-00155</t>
  </si>
  <si>
    <t>259929.490.000306</t>
  </si>
  <si>
    <t>Трубка</t>
  </si>
  <si>
    <t>общего назначения, импульсная, стальная</t>
  </si>
  <si>
    <t>Цилиндр: стеклянный, лабораторный, мерный объемом 100мл, ценой деления 1мл, высотой 255мм, диаметром 29мм, без шлифа, с носиком дляслива жидкости, на литой стеклянной подставке....~Cylinder: measuring 100ml....</t>
  </si>
  <si>
    <t>190-05303</t>
  </si>
  <si>
    <t>231923.300.000004</t>
  </si>
  <si>
    <t>Цилиндр лабораторный</t>
  </si>
  <si>
    <t>марка 1-100-1</t>
  </si>
  <si>
    <t>Шланг: дистиллятора, резиновый, прозрачный, гибкий, для подачи и отвода воды, внутренний диаметр 13мм, наружный диаметр 20мм....~Hose: rubber, for distiller, ID=13mm, OD=20mm....</t>
  </si>
  <si>
    <t>350-00155</t>
  </si>
  <si>
    <t>221930.590.000000</t>
  </si>
  <si>
    <t>лабораторный, резиновый</t>
  </si>
  <si>
    <t>Бутылка-распылитель, пульверизатор для смазки WD-40.</t>
  </si>
  <si>
    <t>430-00002</t>
  </si>
  <si>
    <t>Вал: фрикционный, в сборе 16Р25П, для токарно-винторезного станка 16Р25П-1,5…</t>
  </si>
  <si>
    <t>190-08653</t>
  </si>
  <si>
    <t>284140.000.000016</t>
  </si>
  <si>
    <t>Вал фрикционный</t>
  </si>
  <si>
    <t>для токарного станка</t>
  </si>
  <si>
    <t>Газ: аргон</t>
  </si>
  <si>
    <t>340-00234</t>
  </si>
  <si>
    <t>201111.250.000002</t>
  </si>
  <si>
    <t>Аргон</t>
  </si>
  <si>
    <t>газообразный, сорт высший</t>
  </si>
  <si>
    <t>113 Метр кубический</t>
  </si>
  <si>
    <t>Гайка шестигранная  М22 простая резьба</t>
  </si>
  <si>
    <t>320-00679</t>
  </si>
  <si>
    <t>259411.800.000104</t>
  </si>
  <si>
    <t>стальная, диаметр 22 мм</t>
  </si>
  <si>
    <t>Гель для ультразвукового контроля средней вязкоcти 5кг</t>
  </si>
  <si>
    <t>340-00297</t>
  </si>
  <si>
    <t>205959.600.000035</t>
  </si>
  <si>
    <t>Гель</t>
  </si>
  <si>
    <t>контактный, для ультразвукового контроля</t>
  </si>
  <si>
    <t>Головка ключа 19 мм</t>
  </si>
  <si>
    <t>470-00390</t>
  </si>
  <si>
    <t>293230.990.000121</t>
  </si>
  <si>
    <t>Жидкость: универсальная техническая, для  чистки механизмов и инструментов, для удаления ржавчины, внешний вид: прозрачный или слегка замутненный. цвет: светлоянтарный, запах: очень слабый, приятный, характерный, удельный вес: 0,800+/- 0,020 при 22С, вязкость: 27,5+/- 1,0 сек при 22С, точка воспламенения (мин): 43С при открытом колпачке, процент нелетучих веществ (мин): 22% по весу, процент летучих веществ (макс): 78% по весу алифатических веществ перегонки нефти, точка текучести: менее -73С, продукт не содержит силикона, объём флакона 400 мл.</t>
  </si>
  <si>
    <t>340-00277</t>
  </si>
  <si>
    <t>204144.000.000000</t>
  </si>
  <si>
    <t>Жидкость</t>
  </si>
  <si>
    <t>для удаления ржавчины, влагоотталкивающая</t>
  </si>
  <si>
    <t>Заготовка: металлическая круглая d12 мм, материал ст.20</t>
  </si>
  <si>
    <t>320-00880</t>
  </si>
  <si>
    <t>241066.900.000095</t>
  </si>
  <si>
    <t>стальной, марка Ст.20ХН3А, диаметр 10-19 мм, горячекатаный</t>
  </si>
  <si>
    <t>Зажим ручной 250мм Force</t>
  </si>
  <si>
    <t>320-00680</t>
  </si>
  <si>
    <t>282220.200.000007</t>
  </si>
  <si>
    <t>Захват</t>
  </si>
  <si>
    <t>клещевой</t>
  </si>
  <si>
    <t>Заклепка: алюминиевая, 2.4-6.00мм, для инструмента (заклепочника) модели ВМ 500 SA....Rivet: aluminium, 2.4-6.00mm, Tool (Riveters)model BM 500 SA....</t>
  </si>
  <si>
    <t>320-00434</t>
  </si>
  <si>
    <t>259314.800.000191</t>
  </si>
  <si>
    <t>Заклепка с плоской головкой</t>
  </si>
  <si>
    <t>из алюминия/алюминиевых сплавов , диаметр 2,5 мм</t>
  </si>
  <si>
    <t>Катанка 6,5 мм (стальная проволока)</t>
  </si>
  <si>
    <t>470-00991</t>
  </si>
  <si>
    <t>243411.310.000008</t>
  </si>
  <si>
    <t>из низкоуглеродистой стали, общего назначения, диаметр 6,3-10 мм</t>
  </si>
  <si>
    <t>Кольцо резиновое уплотнительное круглого сечения 019-025-36-2-2 ГОСТ 9833-73</t>
  </si>
  <si>
    <t>350-00405</t>
  </si>
  <si>
    <t>221920.300.000021</t>
  </si>
  <si>
    <t>Кольцо уплотнительное</t>
  </si>
  <si>
    <t>резиновое, для гидравлических и пневматических устройств</t>
  </si>
  <si>
    <t>Кольцо резиновое уплотнительное круглого сечения 055-065-58-2-2 ГОСТ 9833-73</t>
  </si>
  <si>
    <t>350-00406</t>
  </si>
  <si>
    <t>Кольцо резиновое уплотнительное круглого сечения 058-064-36-2-2 ГОСТ 9833-73, ГОСТ 18829-73</t>
  </si>
  <si>
    <t>350-00407</t>
  </si>
  <si>
    <t>Кольцо: резиновое уплотнительное круглого сечения по ГОСТу 9833—73 насоса 3GP125А-18/20; размеры: 155х165х58; групп точности:2 — для подвижных и неподвижных соединений</t>
  </si>
  <si>
    <t>360-00512</t>
  </si>
  <si>
    <t>Компрессор: холодильный, в сборе, объемная производительность 110,5м3/час, 1450об/мин, 50Гц, 37,4кВт, диаметр нагнетательного трубопровода 35мм, диаметр всасывающего трубопровода 54мм, Bitzer модель 6H 35.2(Y)….~ Compressor: refrigerant, ready-fitted, volumetric capacity 110.5m3/h, 1450 RPM, 50Hz, 37.4kW, delivery conduit diameter 35mm, suction conduit diameter 54mm, Bitzer model 6H 35.2(Y)….</t>
  </si>
  <si>
    <t>160-00190</t>
  </si>
  <si>
    <t>281323.900.000009</t>
  </si>
  <si>
    <t>Компрессор</t>
  </si>
  <si>
    <t>холодильный, производительность 60-120 м3/ч</t>
  </si>
  <si>
    <t>Лебёдка: рычажная, грузоподъемность не менее 2 т., с одинарным храповыммеханизмом, длина каната не более 2.5м, представляет из себя прочнуюметаллическую конструкцию с рычагом-рукояткой, при помощи которогоосуществляется перемещение груза...</t>
  </si>
  <si>
    <t>410-00298</t>
  </si>
  <si>
    <t>282212.500.000015</t>
  </si>
  <si>
    <t>Лебедка</t>
  </si>
  <si>
    <t>ручная, рычажная, грузоподъемность 0,1-3,2 т</t>
  </si>
  <si>
    <t>Лопата: штыковая (остроконечная), нержавейка 1.5мм, с черенком...</t>
  </si>
  <si>
    <t>330-01301</t>
  </si>
  <si>
    <t>257310.100.000000</t>
  </si>
  <si>
    <t>Лопата</t>
  </si>
  <si>
    <t>копальная</t>
  </si>
  <si>
    <t>Манжета уплотнительная резиновая для гидравлических устройств 3-160x130-6 ГОСТ 14896-84</t>
  </si>
  <si>
    <t>350-00404</t>
  </si>
  <si>
    <t>221973.230.000013</t>
  </si>
  <si>
    <t>Манжета</t>
  </si>
  <si>
    <t>для  гидравлического насоса, резиновая</t>
  </si>
  <si>
    <t>Масло RPAG 946 ml</t>
  </si>
  <si>
    <t>340-00260</t>
  </si>
  <si>
    <t>192029.570.000001</t>
  </si>
  <si>
    <t>Масло смазочное</t>
  </si>
  <si>
    <t>минеральное</t>
  </si>
  <si>
    <t>Масло на плунжерный насос CAT PUMPS 5CP2150W</t>
  </si>
  <si>
    <t>340-00253</t>
  </si>
  <si>
    <t>192029.570.000002</t>
  </si>
  <si>
    <t>синтетическое</t>
  </si>
  <si>
    <t>Насос: масляный, шестеренный, НМШ-5-25-2.5/6-5, подача насоса 5м, наибольшее давление насоса 25кгс/см2, номинальная подача 2.5м3/ч,напор 6м,  макс. кавитационный запас 5м, напряжение сети 220/380В, частота 50Гц, частота вращения 980 об/мин, мощность двигателя 1.5кВт, в комплекте электродвигатель, руководство по эксплуатации, эксплуатационная документация на двигатель....~Pump-Gear: NMSh-5-25-2.5/6-5 for chemical reagents;....</t>
  </si>
  <si>
    <t>260-00021</t>
  </si>
  <si>
    <t>281314.900.000089</t>
  </si>
  <si>
    <t>морской, шестеренный, подача до 36 м3/ч</t>
  </si>
  <si>
    <t>Насос: ручной для перекачки масла</t>
  </si>
  <si>
    <t>260-00406</t>
  </si>
  <si>
    <t>293230.900.000066</t>
  </si>
  <si>
    <t>Насос дозировочный</t>
  </si>
  <si>
    <t>для перекачки жидкостей, плунжерный</t>
  </si>
  <si>
    <t>Плашка М18, шаг 1,5</t>
  </si>
  <si>
    <t>330-02063</t>
  </si>
  <si>
    <t>Плашка М20, шаг 1,5</t>
  </si>
  <si>
    <t>330-02064</t>
  </si>
  <si>
    <t>Плашка М22, шаг 1,5</t>
  </si>
  <si>
    <t>330-02065</t>
  </si>
  <si>
    <t>Плашка М22, шаг 2,5</t>
  </si>
  <si>
    <t>330-02066</t>
  </si>
  <si>
    <t>Плашка М24, шаг 1,5</t>
  </si>
  <si>
    <t>330-02067</t>
  </si>
  <si>
    <t>Плашка М27, шаг 3,0</t>
  </si>
  <si>
    <t>330-02058</t>
  </si>
  <si>
    <t>Плашка М30, шаг 3,0</t>
  </si>
  <si>
    <t>330-01966</t>
  </si>
  <si>
    <t>Плашка: М20х2.5, круглая, цельная, левосторонняя резьба….~Die: threading, M20x2.5, round, one-piece, left-hand thread….</t>
  </si>
  <si>
    <t>330-00991</t>
  </si>
  <si>
    <t>Пневмошланг с текстильной вставкой p/n: Schneider 18,6х13</t>
  </si>
  <si>
    <t>470-00386</t>
  </si>
  <si>
    <t>222129.300.000002</t>
  </si>
  <si>
    <t>пневматический, полимерный</t>
  </si>
  <si>
    <t>Полотно погружное пильное 43х30мм биметаллическое для сварки</t>
  </si>
  <si>
    <t>330-02387</t>
  </si>
  <si>
    <t>257320.100.000004</t>
  </si>
  <si>
    <t>Полотно</t>
  </si>
  <si>
    <t>ножовочное, машинное</t>
  </si>
  <si>
    <t>Полотно: ткань вулканизированная и прорезиненная с обеих сторон, толщина 1 мм, размер 30 м² в рулоне, для изготовлении мембраны регулятора давления газа РДГ, РДБК…</t>
  </si>
  <si>
    <t>350-00252</t>
  </si>
  <si>
    <t>221950.900.000006</t>
  </si>
  <si>
    <t>мембранное, прорезиненное</t>
  </si>
  <si>
    <t>Пружина: клапана, НБ-125, 15Г.02.003....~Spring: valve, NB-125, 15G.02.003....</t>
  </si>
  <si>
    <t>190-05808</t>
  </si>
  <si>
    <t>281332.000.000302</t>
  </si>
  <si>
    <t>Пружина клапана</t>
  </si>
  <si>
    <t>для бурового насоса</t>
  </si>
  <si>
    <t>Манжета: резиновая, армированная, для валов, ТИП2, размер 2.2-65х85х10, ГОСТ8752-79...</t>
  </si>
  <si>
    <t>350-00227</t>
  </si>
  <si>
    <t>221920.700.000065</t>
  </si>
  <si>
    <t>для вала, резиновая,армированная, однокромочная с пыльником, с механической обработанной кромкой</t>
  </si>
  <si>
    <t>Сальник: лобовой крышки 9Т-2-9, для НБ-125....~Seal: Frontal Piston Cover, 9Т-2-9, NB-125....</t>
  </si>
  <si>
    <t>190-05815</t>
  </si>
  <si>
    <t>281331.000.000200</t>
  </si>
  <si>
    <t>Сальник</t>
  </si>
  <si>
    <t>для бурового насоса, лобовой крышки</t>
  </si>
  <si>
    <t>Сальник: Штока НБ-125, 9Т-02-001....~Seal: rod: NB-125, 9T-02-001....</t>
  </si>
  <si>
    <t>190-05800</t>
  </si>
  <si>
    <t>281331.000.000202</t>
  </si>
  <si>
    <t>для поршневого насоса</t>
  </si>
  <si>
    <t>Солидол "С"....~Grease: Solidol "S";....</t>
  </si>
  <si>
    <t>340-00074</t>
  </si>
  <si>
    <t>205941.990.000026</t>
  </si>
  <si>
    <t>Солидол</t>
  </si>
  <si>
    <t>синтетический, марка С</t>
  </si>
  <si>
    <t>Таль: с ручным приводом, ТМ0311, общего назначения, грузоподъемность 3 т, высота подъема не более 3м, место управления с пола, способ управления ручной, цепь грузовая круглая, крюк однорогий, грузоподъемность 3т.</t>
  </si>
  <si>
    <t>410-00344</t>
  </si>
  <si>
    <t>282212.300.000021</t>
  </si>
  <si>
    <t>шахтная, проходическая, с пневматическим/ручным приводом</t>
  </si>
  <si>
    <t>Трос: стальной, толщина 3мм, цвет светло-серый, ГПСС 2000. Конструкция: одинарная свивка; диаметр: 3мм; ГОСТ 3063-80.</t>
  </si>
  <si>
    <t>410-00335</t>
  </si>
  <si>
    <t>259312.500.000000</t>
  </si>
  <si>
    <t>Трос буксировочный</t>
  </si>
  <si>
    <t>стальной</t>
  </si>
  <si>
    <t>Трубка: топливная, высокого давления стендовые L=1,08м, резьба М14х14</t>
  </si>
  <si>
    <t>190-11474</t>
  </si>
  <si>
    <t>281142.900.000018</t>
  </si>
  <si>
    <t>топливная, для дизельного двигателя</t>
  </si>
  <si>
    <t>Фильтр топливный тонкой очистки New HOLLAND 200 BNL (BF7922)</t>
  </si>
  <si>
    <t>190-09760</t>
  </si>
  <si>
    <t>Фильтр: масляный для двигателя John Deere 4045ТF120. Каталожный номер: 330560613</t>
  </si>
  <si>
    <t>370-00153</t>
  </si>
  <si>
    <t>282913.300.000009</t>
  </si>
  <si>
    <t>масляный, для двигателя внутреннего сгорания, механический</t>
  </si>
  <si>
    <t>Фильтр: масляный для двигателя John Deere 6081НF001. Каталожный номер: 330361589</t>
  </si>
  <si>
    <t>370-00154</t>
  </si>
  <si>
    <t>Фильтр: топливный для двигателя John Deere 4045ТF120. Каталожный номер: 330560552</t>
  </si>
  <si>
    <t>370-00155</t>
  </si>
  <si>
    <t>282913.300.000019</t>
  </si>
  <si>
    <t>топливный, для дизельного генератора</t>
  </si>
  <si>
    <t>Фильтр: топливный для двигателя John Deere 6081НF001. Каталожный номер: 330560625</t>
  </si>
  <si>
    <t>370-00157</t>
  </si>
  <si>
    <t>Фильтр: топливный, каталожный номер: 3591004 квадратный, с тремя отверстием. (для дизельного генератора JOHN DEERE)</t>
  </si>
  <si>
    <t>370-00158</t>
  </si>
  <si>
    <t>Центр: вращающийся для токарного станка 16В20, А-1-4-Н</t>
  </si>
  <si>
    <t>190-11475</t>
  </si>
  <si>
    <t>Шайба: граверная 12 мм</t>
  </si>
  <si>
    <t>320-00852</t>
  </si>
  <si>
    <t>259412.100.000064</t>
  </si>
  <si>
    <t>стальная, диаметр 12 мм</t>
  </si>
  <si>
    <t>Шайба: граверная 16 мм</t>
  </si>
  <si>
    <t>320-00854</t>
  </si>
  <si>
    <t>259412.100.000066</t>
  </si>
  <si>
    <t>стальная, диаметр 16 мм</t>
  </si>
  <si>
    <t>Шайба: граверная 6 мм</t>
  </si>
  <si>
    <t>320-00859</t>
  </si>
  <si>
    <t>259412.100.000060</t>
  </si>
  <si>
    <t>Шланг: поливочный, внутренний диаметр 20мм, наружный диаметр 24мм, состоит из внутренних и внешних резиновых слоев и нитяного армирующего усиления, предназначены для подачи воды или неагрессивных непищевых жидкостей под различным давлением от штуцера стационарного трубопровода к месту разбора (полива), давление 1.0 МПа (10атм), рабочая температура до +70 °C....~Hose: garden, ID=20mm, OD=24mm,1.0 MPa (10atm)....</t>
  </si>
  <si>
    <t>350-00083</t>
  </si>
  <si>
    <t>221930.500.000001</t>
  </si>
  <si>
    <t>Шланг поливочный</t>
  </si>
  <si>
    <t>усиленный, резиновый</t>
  </si>
  <si>
    <t>Шланг: с катушкойкой кислородный, воздушный, катушка на входе 1/2" (F)NPT, внутренний диаметр шланга 3/8", длина шланга 100 футов, концышланга 3/8" (M)NPT, макс. давление 300 PSI, макс. температура 150градусов F, подшипники с постоянной смазкой, защелка устойчива квибрациям, самоблокирующиеся, тип уплотнения буна N, монтаж напольный,настенный, потолочный, применение воздух и вода, размеры шланга: общаявысота 25-3/8", общая ширина 10-1 / 2"общая длина 24", материал ПВХ, Reelcraft № 4NA85, модель № 81100 OLP1, №40142121, кат. № 3563, вес в упаковке 92.0 фунтов...~Hose: reel, dutyrating: industrial, drive type: Spring Return, Reel Inlet:1/2" (F)NPT,Hose Inside Dia.3/8", Hose Length 100 ft., Hose Ends3/8" (M)NPT, Max.Pressure300 psi, Max. Temp.150 Degrees F, Bearings PermanentlyLubricated, LatchVibration Proof, Self Locking, Seal Type :Buna N,Mounting :Floor, Wall, Ceiling, Bench and    Truck, Application: Air andWater, IncludesHose, Overall Height 25-3/8", Overall Width10-1/2",Overall Length24, Hose Material: PVC, Item # 4NA85, Mfr. Model # 81100OLP1, UNSPSC # 40142121, Catalog Page # 3563, Shipping Weight 92.0 lbs.Manufacturer Reelcraft...</t>
  </si>
  <si>
    <t>350-00186</t>
  </si>
  <si>
    <t>Вольтамперфазометр: трехфазный ВФМ-3, диапазон измерения: действующегозначения напряжения переменного тока  0...460 В, действующего значениясилы переменного тока 0...30 А, угла сдвига фаз между (напряжением инапряжением, током и током, напряжением и током) -180...+180 град,активной (реактивной) мощности 0...13800 Вт (ВАр), частоты напряжения исилы переменного тока 45...65 Гц. прибор определяет порядок чередованияфаз в трехфазной системе, питание от четырех аккумуляторов или элементовпитания габарита АА, время непрерывной работы от полностью заряженныхаккумуляторов емкостью 2500 мАч 8 часов, масса без принадлежностей неболее 0,3 кг, масса с принадлежностями 2,5 кг, габариты сумки дляпереноски не более 290х225х250 мм. Прибор предназначен для эксплуатациив следующих условиях: температура окружающей среды -20...+55 °С,относительная влажность воздуха (без конденсации влаги) не более 80 %при 25 °С, атмосферное давление  84...106,7 кПа, индикация измеренныхзначений – на экране жидкокристаллического цветного дисплея диагональю4.3" разрешением 480х272 пикс.</t>
  </si>
  <si>
    <t>280-01191</t>
  </si>
  <si>
    <t>265145.500.000018</t>
  </si>
  <si>
    <t>Вольтамперфазометр</t>
  </si>
  <si>
    <t>с тремя токоизмерительными клещами</t>
  </si>
  <si>
    <t>Вольтметр: магнитоэлектрической системы, Ц42702 КВ 7,5 КТР 6000/100 1.5, предназначены для измерения напряжения в цепях переменноготока, размеры лицевой панели 120х120мм, вырез в щите 12х112мм, жлина шкалы не менее 98мм, класс точности 1.5, масса не более 0.35кг...</t>
  </si>
  <si>
    <t>280-01184</t>
  </si>
  <si>
    <t>265143.550.000005</t>
  </si>
  <si>
    <t>Вольтметр</t>
  </si>
  <si>
    <t>класс точности 1,5</t>
  </si>
  <si>
    <t>Выключатель: автоматический, 220В, 1-полюсный, 16А, 4.5кА, 50Гц, выполнено в диэлектрическом корпусе, монтаж на DIN-рейку, предназначены для установки в электрических сетях переменного тока частотой 50-60 Гц напряжением до 230В, ГОСТ 9098-78 (далее настоящий стандарт распространяется на автоматические выключатели общего назначения с естественным воздушным охлаждением, выключатели предназначены для проведения тока в нормальном режиме и отключения тока при коротких замыканиях и перегрузках, а также для оперативных включений)....~Breaker: electric, 220V, single-pole, 16А, 4.5kA, 50Hz, ГОСТ 9098-78....</t>
  </si>
  <si>
    <t>270-00298</t>
  </si>
  <si>
    <t>271222.900.000003</t>
  </si>
  <si>
    <t>автоматический, однополюсный, напряжение менее 230 В</t>
  </si>
  <si>
    <t>Выключатель: автоматический, 220В, 1-полюсный, 25А, 50Гц, BA 47-29, выполнено в диэлектрическом корпусе, монтаж на DIN-рейку, предназначены для установки в электрических сетях переменного тока частотой 50-60 Гц напряжением до 400В, ГОСТ Р 50345-99 (далее настоящий стандарт распространяется на воздушные автоматические выключатели переменного тока для работы при частоте 50 или 60 Гц с номинальным напряжением (между фазами ) не более 440 В, номинальным током не более 125 А и номинальной отключающей способностью более 25000А)....~Breaker: electric, 220V, 1-pole, 25A, 50Hz, BA 47-29, ГОСТ Р 50345-99....</t>
  </si>
  <si>
    <t>270-00306</t>
  </si>
  <si>
    <t>Контактор КМИ 10960 9А 220В/АС3 ІР54 ИЭК</t>
  </si>
  <si>
    <t>470-00436</t>
  </si>
  <si>
    <t>271223.700.000019</t>
  </si>
  <si>
    <t>Контактор</t>
  </si>
  <si>
    <t>модульный</t>
  </si>
  <si>
    <t>Насадка на шуруповерт 10 мм. Шестигранная насадка на шуруповерт 10 мм</t>
  </si>
  <si>
    <t>330-01970</t>
  </si>
  <si>
    <t>Насадка на шуруповерт 12 мм. Шестигранная насадка на шуруповерт 12 мм фирмы Макита</t>
  </si>
  <si>
    <t>330-01971</t>
  </si>
  <si>
    <t>Насадка шестигранная на шуруповерт 8 мм</t>
  </si>
  <si>
    <t>330-01972</t>
  </si>
  <si>
    <t>Переключатель: кулачковый (пакетные) ПП53 применяются в качестве переключателей для цепей распределения и управления эл. энергии, атакже вводных выключателей для управления электроаппаратами, технические характеристики: номинальный ток - 16А, номинальное напряжение - 660 В переменного тока частотой 50 и 60 Гц; номинальное напряжение - 440 В постоянного тока; варианты исполнения: переключатель; выключатель-разъеденитель; аварийный выключатель</t>
  </si>
  <si>
    <t>470-00952</t>
  </si>
  <si>
    <t>271223.700.000065</t>
  </si>
  <si>
    <t>Переключатель</t>
  </si>
  <si>
    <t>пакетный, номинальный ток 16 А</t>
  </si>
  <si>
    <t>Предохранитель: временная задержка, 250В AC, IR 10 Ka, 1 А, Ferraz Shawmut Tri-onic TRM1…~Time: delay, 250V AC, IR 10 KA, 1 Amp, Ferraz Shawmut Tri-onic TRM1…</t>
  </si>
  <si>
    <t>190-06947</t>
  </si>
  <si>
    <t>271221.300.000007</t>
  </si>
  <si>
    <t>трубчатый, напряжение 10 кВ, ток 10 А</t>
  </si>
  <si>
    <t>Прикуриватель для аккумулятора длина 2 метра (длинный)....~Booster for battery, Alligator, (long)....</t>
  </si>
  <si>
    <t>190-01134</t>
  </si>
  <si>
    <t>Реле: littelfuse CLASS CC current limiting time delay fuse KLDR 3/4 600 VAC or less. I.R. 200 KA RMS SYM, POWR-GARD products Assembled in Mexico, HRCI-CC, DL7488, US Patent № 4,562,420, для холодильного агрегата Вепрь…~Relay: littelfuse CLASS CC current limiting time delay fuse KLDR 3/4 600 VAC or less. I.R. 200 KA RMS SYM, POWR-GARD products Assembled in Mexico, HRCI-CC, DL7488, US Patent № 4,562,420...</t>
  </si>
  <si>
    <t>190-06946</t>
  </si>
  <si>
    <t>271224.500.000005</t>
  </si>
  <si>
    <t>Реле защиты</t>
  </si>
  <si>
    <t>промежуточное</t>
  </si>
  <si>
    <t>Реле: дифференциальный датчик-реле давления воздуха, DUNGS LGW 10 A2P, рабочее давление 500mbar, диапазон регулирования 1-10mbar, диапазон срабатывания  ?0.5mbar, IP54, соединение на нижней стороне корпуса по центру G 1/4 с конической внутренней резьбой для высокого давления, имеет контрольную кнопку; сбоку измерительный штуцер ? 4,6мм и G 1/8 с внутренней резьбой для низкого давления, для контроля давления разряжения, разницы давлений и избыточного давления ....Relay: differential pressure sensor, air, DUNGS LGW 10 A2P, operating pressure 500mbar, control range 1-10mbar, Detection range ? 0.5mbar, IP54, the connection on the bottom of the center of the G 1/4 with a conical internal thread for high pressure has a test button, the side test point ? 4,6 mm G 1/8 female thread for low pressure, for pressure discharge, the pressure difference and pressure ....</t>
  </si>
  <si>
    <t>280-00602</t>
  </si>
  <si>
    <t>265152.710.000000</t>
  </si>
  <si>
    <t>Реле давления</t>
  </si>
  <si>
    <t>для контроля давления рабочей среды в пневматических и смазочных системах</t>
  </si>
  <si>
    <t>Электропаяльник 100Вт / 220 В</t>
  </si>
  <si>
    <t>470-00523</t>
  </si>
  <si>
    <t>Бинокль (add details description in PR)....~Binocular (add details description in PR)....</t>
  </si>
  <si>
    <t>440-00306</t>
  </si>
  <si>
    <t>267022.300.000002</t>
  </si>
  <si>
    <t>Бинокль</t>
  </si>
  <si>
    <t>фокус свободный</t>
  </si>
  <si>
    <t>БРС: "Камлок", тип C алюминиевый, муфта рычажная</t>
  </si>
  <si>
    <t>470-00875</t>
  </si>
  <si>
    <t>255012.600.000003</t>
  </si>
  <si>
    <t>Соединение быстроразъемное</t>
  </si>
  <si>
    <t>алюминиевое</t>
  </si>
  <si>
    <t>БРС: "Камлок", тип DC алюминиевый (заглушка), крышка рычажная</t>
  </si>
  <si>
    <t>470-00874</t>
  </si>
  <si>
    <t>Вентиль: Ду=20мм, проходной, максимальное рабочее давление16кг/см2, из полипропилена, максимальная температура +95С°, приварная, рабочая среда вода….Valve: Dn=20mm, through, max WP 16kg/cm2, materials for propylene, max +95C°, welded, operating environment water….</t>
  </si>
  <si>
    <t>200-00002</t>
  </si>
  <si>
    <t>222129.900.000212</t>
  </si>
  <si>
    <t>Вентиль</t>
  </si>
  <si>
    <t>запорный, полипропиленовый, диаметр условный до 50 мм</t>
  </si>
  <si>
    <t>Веревка нейлоновая - 7 мм....~Rope-Nylon: 7mm;....</t>
  </si>
  <si>
    <t>440-00352</t>
  </si>
  <si>
    <t>139919.900.000002</t>
  </si>
  <si>
    <t>Веревка</t>
  </si>
  <si>
    <t>техническая, из капронового волокна</t>
  </si>
  <si>
    <t>Весы: напольные, система мер кг, электронные, цвет белый, максимальный вес 160кг…</t>
  </si>
  <si>
    <t>440-00547</t>
  </si>
  <si>
    <t>282932.500.000001</t>
  </si>
  <si>
    <t>напольные, бытовые</t>
  </si>
  <si>
    <t>Весы: настольные, максимальный вес 5.0 кг, система мер граммы....~Scale; bench....</t>
  </si>
  <si>
    <t>450-00064</t>
  </si>
  <si>
    <t>265131.500.000017</t>
  </si>
  <si>
    <t>товарные</t>
  </si>
  <si>
    <t>Весы: электронные НПВ 32кг, модель ТВ-S-32.2-А2, складная стойка,дискретность 5г (0,1-15 кг) и 10г (15-32 кг), интерфейс связи RS-232, диапазон рабочих температур от -20°С до +40°С градусов, работа отвстроенного аккумулятора до 56 часов, весовая платформа с классом защиты IP67, размер платформы 510мм х 400мм; весовой терминал сфункциями суммирования результатов взвешивания, счетного режима, дозаторного режима, процентного взвешивания, экран LCD с тремя режимамифоновой подсветки; весы предназначены для взвешивания различных грузов при учетных и технологических операциях на промышленных иторговых предприятиях…~ Scale: electronic, 32kg…</t>
  </si>
  <si>
    <t>280-00348</t>
  </si>
  <si>
    <t>Видеорегистратор PRESTIGIO Car video recorder RoadRunner 570 (2304*1296р, 2.7 inch)(PCDVRR570)</t>
  </si>
  <si>
    <t>440-00528</t>
  </si>
  <si>
    <t>264033.900.000009</t>
  </si>
  <si>
    <t>Видеорегистратор</t>
  </si>
  <si>
    <t>автомобильный</t>
  </si>
  <si>
    <t>Водонагреватель: SUPERG R 10 O PL. Торговая марка - Ariston</t>
  </si>
  <si>
    <t>160-00347</t>
  </si>
  <si>
    <t>275125.900.000013</t>
  </si>
  <si>
    <t>Водонагреватель</t>
  </si>
  <si>
    <t>проточный, электрический, тип закрытый</t>
  </si>
  <si>
    <t>Гидроаккумулятор: AQUASYSTEM AR35 вертикальный для гелиосистем 35 л</t>
  </si>
  <si>
    <t>440-00635</t>
  </si>
  <si>
    <t>281211.300.000001</t>
  </si>
  <si>
    <t>Гидроаккумулятор</t>
  </si>
  <si>
    <t>вертикальный</t>
  </si>
  <si>
    <t>Гидроаккумулятор: Oasis GH, 80л</t>
  </si>
  <si>
    <t>440-00504</t>
  </si>
  <si>
    <t>281211.300.000002</t>
  </si>
  <si>
    <t>горизонтальный</t>
  </si>
  <si>
    <t>Гидроаккумулятор: VAO, 50л</t>
  </si>
  <si>
    <t>440-00505</t>
  </si>
  <si>
    <t>Головка: с жесткой щетиной, для метлы, материал полиэстер, размер 300х70х115мм, длина щетины 40- 45мм....~Head: Push Broom, Stiff Sweep....</t>
  </si>
  <si>
    <t>440-00187</t>
  </si>
  <si>
    <t>206024.000.000015</t>
  </si>
  <si>
    <t>Щетина</t>
  </si>
  <si>
    <t>из искусственных волокон</t>
  </si>
  <si>
    <t>Гофра: длина 230 - 440мм, диаметр входа унитаза 90 - 110мм, диаметр входа в канализацию 105 - 110мм....~Corrugation: length 230 - 440mm, inlet diameter bowl 90 - 110mm diameter sewer entrance to 105 - 110mm....</t>
  </si>
  <si>
    <t>440-00086</t>
  </si>
  <si>
    <t>222121.500.000063</t>
  </si>
  <si>
    <t>для унитаза, сливная</t>
  </si>
  <si>
    <t>Доска: гладильная, не менее 120х40см, на складных ножках....</t>
  </si>
  <si>
    <t>440-00348</t>
  </si>
  <si>
    <t>289421.300.000000</t>
  </si>
  <si>
    <t>гладильная</t>
  </si>
  <si>
    <t>Зажим: 20мм, к пластиковой трубе....~Clamp: 20mm, for plastic pipe....</t>
  </si>
  <si>
    <t>210-00332</t>
  </si>
  <si>
    <t>Замок: двери в комплекте с ручкой для стиральной машины UniMac, Model UX55, Type HF234</t>
  </si>
  <si>
    <t>190-08244</t>
  </si>
  <si>
    <t>257212.990.000006</t>
  </si>
  <si>
    <t>Замок</t>
  </si>
  <si>
    <t>электромагнитный</t>
  </si>
  <si>
    <t>Замок: двери в комплекте с ручкой для стиральной машины UniMac, Model UX55, Type UXU235PNH</t>
  </si>
  <si>
    <t>190-08243</t>
  </si>
  <si>
    <t>Занавеска: для ванной, (детали указать в МР/ПР)....~Curtain: Shower, (details specified in MR/PR)....</t>
  </si>
  <si>
    <t>440-00256</t>
  </si>
  <si>
    <t>139919.900.000024</t>
  </si>
  <si>
    <t>Шторка</t>
  </si>
  <si>
    <t>для душа, из полиэстера с водоотталкивающим покрытием</t>
  </si>
  <si>
    <t>Зеркало настенное (размер, форму и др. указывать в заявке/PR)....~Mirror-Wall (size, form and others enter in MR/PR)....</t>
  </si>
  <si>
    <t>440-00249</t>
  </si>
  <si>
    <t>231213.900.000000</t>
  </si>
  <si>
    <t>бытовое</t>
  </si>
  <si>
    <t>Игра: "Тогыз кумалак"</t>
  </si>
  <si>
    <t>440-00512</t>
  </si>
  <si>
    <t>324042.590.000000</t>
  </si>
  <si>
    <t>Игра</t>
  </si>
  <si>
    <t>настольная</t>
  </si>
  <si>
    <t>Канат капроновый диаметр 10 мм. ГОСТ 30055-93.</t>
  </si>
  <si>
    <t>410-00406</t>
  </si>
  <si>
    <t>139411.600.000001</t>
  </si>
  <si>
    <t>Канат</t>
  </si>
  <si>
    <t>полиамидный, диаметр 8-112 мм</t>
  </si>
  <si>
    <t>Канат капроновый диаметр 14 мм. ГОСТ 30055-93.</t>
  </si>
  <si>
    <t>410-00405</t>
  </si>
  <si>
    <t>Канат: капроновый диаметр 12 мм, ГОСТ 30055-93.</t>
  </si>
  <si>
    <t>410-00427</t>
  </si>
  <si>
    <t>Картофелечистка: напольная, МОК-150....~Peeler: potato, МОК-150....</t>
  </si>
  <si>
    <t>160-00162</t>
  </si>
  <si>
    <t>289315.800.000004</t>
  </si>
  <si>
    <t>Машина очистительная</t>
  </si>
  <si>
    <t>для переработки мяса, овощей и теста</t>
  </si>
  <si>
    <t>Кий: бильярдный(доп.характеристики указать в PR/MR)....~Cue: billiard(additional details specify in PR/MR)....</t>
  </si>
  <si>
    <t>440-00112</t>
  </si>
  <si>
    <t>324042.100.000003</t>
  </si>
  <si>
    <t>Кий</t>
  </si>
  <si>
    <t>для бильярда</t>
  </si>
  <si>
    <t>Кипятильник: электрический, наливной, объем 10л, предназначен для нагрева и кипячения воды, терморегулятор с диапазоном регулировкитемпературы от 30 до 100°С, оснащен индикатором включения ТЭНов, сливным краном и показателем уровня воды, закрытый ТЭН мощность 1.5кВт, 220В, габариты 340х490мм, масса 3.88кг, корпус нержавеющая сталь, специальный пластик...</t>
  </si>
  <si>
    <t>160-00270</t>
  </si>
  <si>
    <t>275125.900.000008</t>
  </si>
  <si>
    <t>Кипятильник</t>
  </si>
  <si>
    <t>тип наливной</t>
  </si>
  <si>
    <t>Клапан: обратный для воды Diamond - 3/4</t>
  </si>
  <si>
    <t>440-00636</t>
  </si>
  <si>
    <t>281331.000.000083</t>
  </si>
  <si>
    <t>Гидроклапан</t>
  </si>
  <si>
    <t>обратный</t>
  </si>
  <si>
    <t>Клипса: крепежная, Д=25мм, для пластиковой трубы...~Clip: attachment, D=25mm, for plastic pipe...</t>
  </si>
  <si>
    <t>210-00315</t>
  </si>
  <si>
    <t>222213.000.000011</t>
  </si>
  <si>
    <t>с гвоздем, пластиковая</t>
  </si>
  <si>
    <t>Комплект: для радиаторов KLD 20 (3/4")</t>
  </si>
  <si>
    <t>440-00557</t>
  </si>
  <si>
    <t>257330.970.000022</t>
  </si>
  <si>
    <t>для монтажа радиатора</t>
  </si>
  <si>
    <t>Конденсатор: для холодильного агрегата Вепрь CBp-4NCS-20.2-CH, Siarco Refrigeration, модель Siarco ANR 535 Н, серийный №CR38ANR535H, Matr: С.О.920299...</t>
  </si>
  <si>
    <t>190-07069</t>
  </si>
  <si>
    <t>282984.000.000005</t>
  </si>
  <si>
    <t>для климатической камеры</t>
  </si>
  <si>
    <t>Крепление крышек унитаза. (пластиковая)</t>
  </si>
  <si>
    <t>440-00602</t>
  </si>
  <si>
    <t>222312.900.000029</t>
  </si>
  <si>
    <t>Крепление</t>
  </si>
  <si>
    <t>для крышки унитаза, пластиковое</t>
  </si>
  <si>
    <t>Ложка: чайная, нержавеющая сталь, объем черпала не менее 5мл....~Spoon: tea, SS, scoop capacity not less than 5ml....</t>
  </si>
  <si>
    <t>450-00047</t>
  </si>
  <si>
    <t>257114.410.000021</t>
  </si>
  <si>
    <t>Ложка</t>
  </si>
  <si>
    <t>чайная, из стали</t>
  </si>
  <si>
    <t>Мелок: бильярдный....~Chalk: Billiard....</t>
  </si>
  <si>
    <t>440-00108</t>
  </si>
  <si>
    <t>329915.300.000005</t>
  </si>
  <si>
    <t>Мелок</t>
  </si>
  <si>
    <t>для разных нужд</t>
  </si>
  <si>
    <t>Муфта для труб, полипропиленовая, соединительная 63 мм.</t>
  </si>
  <si>
    <t>210-02075</t>
  </si>
  <si>
    <t>222129.700.000372</t>
  </si>
  <si>
    <t>для труб, полипропиленовая, соединительная</t>
  </si>
  <si>
    <t>Муфта: комбинированная, с внутренней резьбой Д=50х1-1/2", из ППР…~Coupling: combined, with internal thread, D=50х1-1/2", PPR...</t>
  </si>
  <si>
    <t>210-00301</t>
  </si>
  <si>
    <t>Муфта: комбинированная, с внутренней резьбой, Д=32х1", из ППР…~Coupling: combined, with internal thread, D=32х1", PPR...</t>
  </si>
  <si>
    <t>210-00303</t>
  </si>
  <si>
    <t>Муфта: комбинированная, с внутренней резьбой, Д=40х1-1/4", из ППР…~Coupling: combined, with internal thread, D=40х1-1/4", PPR...</t>
  </si>
  <si>
    <t>210-00302</t>
  </si>
  <si>
    <t>Муфта: комбинированная, с внутренней резьбой, Д=63х2", из ППР…~Coupling: combined, with internal thread, D=63x2", PPR...</t>
  </si>
  <si>
    <t>210-00300</t>
  </si>
  <si>
    <t>Муфта: комбинированная, с наружной резьбой Д=63х2", из ППР…~Coupling: combined, with external thread, D=63х2", PPR…</t>
  </si>
  <si>
    <t>210-00304</t>
  </si>
  <si>
    <t>Муфта: комбинированная, с наружной резьбой, Д=32х1", из ППР…~Coupling: combined, with external thread, D=32х1", PPR…</t>
  </si>
  <si>
    <t>210-00307</t>
  </si>
  <si>
    <t>Муфта: комбинированная, с наружной резьбой, Д=40х1-1/4", из ППР…~Coupling: combined, with external thread, D=40х1-1/4", PPR…</t>
  </si>
  <si>
    <t>210-00306</t>
  </si>
  <si>
    <t>Муфта: комбинированная, с наружной резьбой, Д=50х1-1/2", из ППР…~Coupling: combined, with external thread, D=50х1-1/2", PPR…</t>
  </si>
  <si>
    <t>210-00305</t>
  </si>
  <si>
    <t>Муфта: соединительная, полипропиленовая, для соединения полипропиленовыхтруб диаметром 20мм. Назначение водоснабжение и отопление, давление до25 бар.</t>
  </si>
  <si>
    <t>210-00266</t>
  </si>
  <si>
    <t>Муфта: соединительная, полипропиленовая, для соединения полипропиленовыхтруб диаметром 25мм. Назначение водоснабжение и отопление, давление до25 бар.</t>
  </si>
  <si>
    <t>210-00271</t>
  </si>
  <si>
    <t>Муфта: соединительная, полипропиленовая, для соединения полипропиленовыхтруб диаметром 32мм. Назначение водоснабжение и отопление, давление до25 бар.</t>
  </si>
  <si>
    <t>210-00295</t>
  </si>
  <si>
    <t>Муфта: соединительная, с равными диаметрами, Д=63мм, из ППР…~Coupling: connecting, with equal diameters, D=63mm, PPR...</t>
  </si>
  <si>
    <t>210-00294</t>
  </si>
  <si>
    <t>Набойка: наклеиваемая, для бильярдного кия, 1к-т = 10шт, в к-те с клеем....~Cap: Billiard Cue, Rubber, bonded, 1set = 10ea c/w glue."...</t>
  </si>
  <si>
    <t>440-00121</t>
  </si>
  <si>
    <t>324042.100.000005</t>
  </si>
  <si>
    <t>Набойка</t>
  </si>
  <si>
    <t>для бильярдного кия</t>
  </si>
  <si>
    <t>Набор: комплектующих, к радиаторам отопления, состоит из: кронштейн с дюбелем для крепление к стенке 2шт, пробка радиаторная 2шт, заглушка и кран Маевского…</t>
  </si>
  <si>
    <t>450-00066</t>
  </si>
  <si>
    <t>Насос ручной, для накачки мячей....~Pump-hand:....</t>
  </si>
  <si>
    <t>260-00013</t>
  </si>
  <si>
    <t>281322.000.000001</t>
  </si>
  <si>
    <t>Насос воздушный</t>
  </si>
  <si>
    <t>Насос: электрический, погружной, центробежный, ГНОМ 25-20, 3кВт, 3000 об/мин....~Pump: electric, sinking, centrifugal,  GNOM 25-</t>
  </si>
  <si>
    <t>260-00392</t>
  </si>
  <si>
    <t>281314.900.000048</t>
  </si>
  <si>
    <t>для воды и других чистых, химически нейтральных жидкостей, осевой погружной, подача 2500-21000 м3/ч</t>
  </si>
  <si>
    <t>Обруч спортивный....~Hoop, Hooly, Sport, heavy....</t>
  </si>
  <si>
    <t>440-00102</t>
  </si>
  <si>
    <t>323014.000.000025</t>
  </si>
  <si>
    <t>Обруч</t>
  </si>
  <si>
    <t>гимнастический</t>
  </si>
  <si>
    <t>Отвод: канализационный, диаметр 100мм, угол 90°, тип соединенияраструбный, толщина стенки 3,2мм, материал поливинилхлорид (ПВХ), вкомплекте с резиновыми уплотнительными кольцами.</t>
  </si>
  <si>
    <t>210-00328</t>
  </si>
  <si>
    <t>222129.700.000119</t>
  </si>
  <si>
    <t>из поливинилхлорида, диаметр 100 мм</t>
  </si>
  <si>
    <t>Отвод: полипропилен, 90°, Ø 25мм…</t>
  </si>
  <si>
    <t>440-00550</t>
  </si>
  <si>
    <t>222129.700.000081</t>
  </si>
  <si>
    <t>полипропиленовый, диаметр 25 мм</t>
  </si>
  <si>
    <t>Отвод: полипропиленовый, диаметр 20мм, угол 45°. Назначениеводоснабжение и отопление, давление до 25 бар.</t>
  </si>
  <si>
    <t>210-00355</t>
  </si>
  <si>
    <t>222129.700.000080</t>
  </si>
  <si>
    <t>полипропиленовый, диаметр 20 мм</t>
  </si>
  <si>
    <t>Отвод: полипропиленовый, диаметр 20мм, угол 90°. Назначениеводоснабжение и отопление, давление до 25 бар.</t>
  </si>
  <si>
    <t>210-00350</t>
  </si>
  <si>
    <t>Отвод: полипропиленовый, диаметр 32мм, угол 90°. Назначениеводоснабжение и отопление, давление до 25 бар.</t>
  </si>
  <si>
    <t>210-00383</t>
  </si>
  <si>
    <t>222129.700.000082</t>
  </si>
  <si>
    <t>полипропиленовый, диаметр 32 мм</t>
  </si>
  <si>
    <t>Переходник: пласт., 20мм.х25мм....~Connector: plast., 20mm.x25mm....</t>
  </si>
  <si>
    <t>210-00321</t>
  </si>
  <si>
    <t>222129.700.000152</t>
  </si>
  <si>
    <t>Переходник</t>
  </si>
  <si>
    <t>полиэтиленовый, литой, размер 25*20 мм</t>
  </si>
  <si>
    <t>Переходник: пластиковый, соединение приварное, 32х25мм, 16кг/см2....~Reducer: plastic, welded connection, 32х25mm, 16kg/sm2....</t>
  </si>
  <si>
    <t>210-00384</t>
  </si>
  <si>
    <t>222129.700.000154</t>
  </si>
  <si>
    <t>полиэтиленовый, литой, размер 32*25 мм</t>
  </si>
  <si>
    <t>Печь: микроволновая, стальная, из керамической эмали, емкость 19-22 л, без гриля</t>
  </si>
  <si>
    <t>160-00295</t>
  </si>
  <si>
    <t>275127.000.000001</t>
  </si>
  <si>
    <t>Печь микроволновая</t>
  </si>
  <si>
    <t>стальная, из керамической эмали, без гриля</t>
  </si>
  <si>
    <t>Пломба: свинцовая, диаметр 10мм, высота 6.5мм, круглая, масса 4 гр, имеет два отверстия под проволоку диаметром до 2 мм, марки С1, предназначена для пломбирования любых объектов при помощи проволоки (шпагата) и пломбиратора, внешний вид цилиндр с отверстием для проволоки, ГОСТ 30269-95….~Seal: lead, 10mm, round</t>
  </si>
  <si>
    <t>440-00316</t>
  </si>
  <si>
    <t>259929.600.000000</t>
  </si>
  <si>
    <t>Пломба контрольная</t>
  </si>
  <si>
    <t>свинцовая</t>
  </si>
  <si>
    <t>Полотно: брезентовое 3м х 4м, плотность 480 г/м2</t>
  </si>
  <si>
    <t>470-00921</t>
  </si>
  <si>
    <t>139222.100.000003</t>
  </si>
  <si>
    <t>Брезент</t>
  </si>
  <si>
    <t>из синтетической ткани</t>
  </si>
  <si>
    <t>Пульт: дистанционного управления для кондиционера (сплит системы)....~Control, Remote, for air-conditioner (split system)....</t>
  </si>
  <si>
    <t>440-00392</t>
  </si>
  <si>
    <t>282512.700.000005</t>
  </si>
  <si>
    <t>Пульт дистанционного управления</t>
  </si>
  <si>
    <t>для кондиционера</t>
  </si>
  <si>
    <t>Пульт: дистанционного управления, для телевизора, (детали указать в МР/ПР)....~Control: Remote, for TV Set, (details specified in MR/PR)....</t>
  </si>
  <si>
    <t>440-00272</t>
  </si>
  <si>
    <t>271240.900.000015</t>
  </si>
  <si>
    <t>телевизионный</t>
  </si>
  <si>
    <t>Ракетка: деревянная, для настольного тенниса(доп.характеристики указать в PR/MR)....~Racket: wood, rubber-coating, ping-pong(additional details specify in PR/MR)....</t>
  </si>
  <si>
    <t>440-00104</t>
  </si>
  <si>
    <t>323015.600.000002</t>
  </si>
  <si>
    <t>Ракетки</t>
  </si>
  <si>
    <t>для настольного тенниса</t>
  </si>
  <si>
    <t>Раковина: стальная, эмалированная, белая, с креплениями и кронштейнами, габариты 500мм х 500мм, глубина чаши 125мм, толщина стали 1,2мм, с отверстием под смеситель, размер сливного отверстия должен подходить для присоединения к поставляемому сифону, ГОСТ 23695-94....~Sink: steel, еnamelled, white, with fixings and brackets, 500x500х125mm, thickness 1.2mm steel, ГОСТ 23695-94....</t>
  </si>
  <si>
    <t>440-00034</t>
  </si>
  <si>
    <t>259911.100.000000</t>
  </si>
  <si>
    <t>Раковина</t>
  </si>
  <si>
    <t>из нержавеющей стали</t>
  </si>
  <si>
    <t>Раковина: фаянсовая, на одно отверстие для смесителя, с пьедесталом, размеры раковины длина 600мм, ширина 500мм, глубина 160мм; размеры чаши длина 560мм, ширина 330мм, размеры пьедестала 200 х 200 х 750мм….~Sink: faience, one tap hole, with a pedestal sink, dimensions 600 x 500 x 160mm, the size is 560 x 330mm bowl, pedestal 200 x 200 x 750mm....</t>
  </si>
  <si>
    <t>440-00043</t>
  </si>
  <si>
    <t>234210.500.000006</t>
  </si>
  <si>
    <t>из фаянса, с пьедесталом и креплениями</t>
  </si>
  <si>
    <t>Реле: вентилятора Coleman Evcon (9020) P (31103301) 18A 277VAC Coil 24 VAC 50/60HZ, (PN 3110-3301)....~Relay: blower for Coleman Evcon (9020) P (31103301) 18A 277VAC Coil 24 VAC 50/60HZ, (PN 3110-3301)....</t>
  </si>
  <si>
    <t>190-05269</t>
  </si>
  <si>
    <t>271224.500.000018</t>
  </si>
  <si>
    <t>Реле напряжения электрическое</t>
  </si>
  <si>
    <t>статическое</t>
  </si>
  <si>
    <t>Ремкомплект: для насоса Karcher HDS 1055, в комплекте с уплотнениями, плунжером и вентилем, Pressure washer P/N 2.883.-322.0....</t>
  </si>
  <si>
    <t>190-05338</t>
  </si>
  <si>
    <t>282985.000.000000</t>
  </si>
  <si>
    <t>для моечного оборудования мойки деталей</t>
  </si>
  <si>
    <t>Решетка: наружная для вентиляции. Материал - пластик. Размер 150 мм, 150 мм.</t>
  </si>
  <si>
    <t>440-00616</t>
  </si>
  <si>
    <t>222929.900.000060</t>
  </si>
  <si>
    <t>Решетка</t>
  </si>
  <si>
    <t>пластиковая, для вентиляции</t>
  </si>
  <si>
    <t>Рукав: резиновый (шланг) диам 32мм....~Hose: dia 32mm....</t>
  </si>
  <si>
    <t>350-00085</t>
  </si>
  <si>
    <t>221930.500.000026</t>
  </si>
  <si>
    <t>топливный, внутренний диаметр 32,0, резиновый</t>
  </si>
  <si>
    <t>Ручка: для метлы, AGR 2505....~Handle: Push Broom, AGR 2505....</t>
  </si>
  <si>
    <t>440-00188</t>
  </si>
  <si>
    <t>329111.530.000000</t>
  </si>
  <si>
    <t>Метла</t>
  </si>
  <si>
    <t>для уборки</t>
  </si>
  <si>
    <t>Сборка: аварийная КSG 30/Е, код 0270130</t>
  </si>
  <si>
    <t>440-00575</t>
  </si>
  <si>
    <t>281420.000.000071</t>
  </si>
  <si>
    <t>для сбросного пружинного предохранительного клапана</t>
  </si>
  <si>
    <t>Сгон: соединительная, (Американка), разъемная шестигранная, 32мм x 1", соединение сварное и наруж/резьбой, 16 бар, папа/мама, для водопроводной пластиковой трубы....~Nipple: connective, (American), detachable hexagon, 32mm x1", welded connection &amp; out/thread, 16bar, male/female, plumbing plastic pipe....</t>
  </si>
  <si>
    <t>210-00778</t>
  </si>
  <si>
    <t>Секундомер: спортивный, с возможностью запоминания 100 результатов, измерение отрезков времени для выявления лучшего спортсмена по общим результатам, оснащен функциями часов, будильника, календаря, функция подсветки и влагозащитный корпус…</t>
  </si>
  <si>
    <t>440-00461</t>
  </si>
  <si>
    <t>265228.500.000007</t>
  </si>
  <si>
    <t>Таймер-секундомер</t>
  </si>
  <si>
    <t>многофункциональный</t>
  </si>
  <si>
    <t>Сетка: баскетбольная....~Net: Basketball....</t>
  </si>
  <si>
    <t>440-00107</t>
  </si>
  <si>
    <t>323015.900.000045</t>
  </si>
  <si>
    <t>Сетка</t>
  </si>
  <si>
    <t>для баскетбола</t>
  </si>
  <si>
    <t>Сетка: волейбольная(доп.характеристики указать в PR/MR)....~Net: volleyball(additional details specify in PR/MR)....</t>
  </si>
  <si>
    <t>440-00111</t>
  </si>
  <si>
    <t>323015.900.000047</t>
  </si>
  <si>
    <t>для волейбола</t>
  </si>
  <si>
    <t>Сетка: для настольного тенниса....~Net: ping-pong....</t>
  </si>
  <si>
    <t>440-00099</t>
  </si>
  <si>
    <t>323015.900.000054</t>
  </si>
  <si>
    <t>Сетка: оконная, москитная (детали указать в МР/ПР)....~Screen: mosquito (details specified in MR/PR)....</t>
  </si>
  <si>
    <t>440-00220</t>
  </si>
  <si>
    <t>259929.190.000004</t>
  </si>
  <si>
    <t>москитная, металлическая</t>
  </si>
  <si>
    <t>Сифон для раковины выпуск из нержавеющей стали (решетка). Гофра с выходом на 50.Тип сифона бутылочный</t>
  </si>
  <si>
    <t>440-00601</t>
  </si>
  <si>
    <t>259911.319.000000</t>
  </si>
  <si>
    <t>Сифон</t>
  </si>
  <si>
    <t>для раковины, из латуни</t>
  </si>
  <si>
    <t>Скакалка: для аэробики 2,8 м с деревянными ручками....~Rope skipping....</t>
  </si>
  <si>
    <t>440-00105</t>
  </si>
  <si>
    <t>323014.000.000027</t>
  </si>
  <si>
    <t>Скакалка</t>
  </si>
  <si>
    <t>спортивная</t>
  </si>
  <si>
    <t>Сокоохладитель: Elcor CD 3, количество емкостей 3, обьем одной емкости 14 л, температурный режим от 3 до 8 °C, напряжение 220 В, мощность 0.35 кВт, габаритные размеры (ШхГхВ) 580х400х600 мм…</t>
  </si>
  <si>
    <t>160-00248</t>
  </si>
  <si>
    <t>282513.500.000006</t>
  </si>
  <si>
    <t>Сокоохладитель</t>
  </si>
  <si>
    <t>для охлаждения напитков/соков</t>
  </si>
  <si>
    <t>Сукно для бильярдного стола....~Cloth: Billiard table....</t>
  </si>
  <si>
    <t>440-00109</t>
  </si>
  <si>
    <t>139616.900.000021</t>
  </si>
  <si>
    <t>Сукно</t>
  </si>
  <si>
    <t>для бильярдного стола, шерстяное</t>
  </si>
  <si>
    <t>Счетчик: водяной, DN 32, L 260 мм с присоединением (латунь)</t>
  </si>
  <si>
    <t>440-00508</t>
  </si>
  <si>
    <t>265163.500.000001</t>
  </si>
  <si>
    <t>Счетчик водомер</t>
  </si>
  <si>
    <t>крыльчатый</t>
  </si>
  <si>
    <t>Термометр бытовой, установка на внешней стороне окна, -50 до +50С....~Thermometer, window, outside, -50 to +50C....</t>
  </si>
  <si>
    <t>440-00268</t>
  </si>
  <si>
    <t>265151.100.000055</t>
  </si>
  <si>
    <t>ТБН</t>
  </si>
  <si>
    <t>Термос для воды 37,8 л. Кейтеринговый контейнер для холодных напитков Rubbermaid. Полиэтиленовый материал, устойчивый к трещинам. Удерживает холод в течение многих часов. Новый кран в углублении улучшает наливание напитков. Удобные ручки облегчают перенос. Объем 37,8 л. Производства США.</t>
  </si>
  <si>
    <t>430-00101</t>
  </si>
  <si>
    <t>329959.600.000006</t>
  </si>
  <si>
    <t>Термос</t>
  </si>
  <si>
    <t>пластиковый</t>
  </si>
  <si>
    <t>Термостат: EVCON part #79990-368, heat-cool thermostat E4S2, SKU: 917433 (для климат системы "зима-лето" модели B3BX 0301036E-A SEMAL: NAH B 010707724, SKU: 903531)....~Thermostat: EVCON part #79990-368, heat-cool thermostat E4S2, SKU: 917433; (For climate system'winter-summer" Model B3BX 0301036E-A SEMAL: NAH B 010707724, SKU: 903531)</t>
  </si>
  <si>
    <t>190-05381</t>
  </si>
  <si>
    <t>265170.100.000001</t>
  </si>
  <si>
    <t>воздушный</t>
  </si>
  <si>
    <t>Тройник: 50х50х50мм, переходной, приварной, максимальное рабочее давление 15кг/см2,  максимальная температура 95°С, из полипропилена, отводящий патрубок 90гр, рабочая среда вода…~ Tee: 50x50x50mm, polypropylene…</t>
  </si>
  <si>
    <t>210-00318</t>
  </si>
  <si>
    <t>222129.700.000005</t>
  </si>
  <si>
    <t>Тройник полипропиленовый</t>
  </si>
  <si>
    <t>Тройник: 63х25х63мм, переходный, приварной, максимальное рабочее давление 15кг/см2, максимальная температура 95°С, из полипропилена, отводящий патрубок 90гр, рабочая среда вода….~Tee: 63x25x63mm, transitional, welded, max WP 15kg/cm2, +95C°, for propylene, exit branch 90gr, operating environment water….</t>
  </si>
  <si>
    <t>210-00336</t>
  </si>
  <si>
    <t>Тройник: 63х32х63мм, переходный, приварной, максимальное рабочее давление 15кг/см2,  максимальная температура 95°С, из полипропилена, отводящий патрубок 90гр, рабочая среда вода….~Tee: 63x32x63mm, transitional, welded, max WP 15kg/cm2, +95C°, for propylene, exit branch 90gr, operating environment water….</t>
  </si>
  <si>
    <t>210-00337</t>
  </si>
  <si>
    <t>Тройник: 63х63х63мм, переходной, приварной, максимальное рабочее давление 15кг/см2,  максимальная температура 95°С, из полипропилена, отводящий патрубок 90гр, рабочая среда вода…~Tee: 63х63х63mm, PPR…</t>
  </si>
  <si>
    <t>210-00308</t>
  </si>
  <si>
    <t>Тройник: канализационный, прямой, диаметр 100мм, материалполивинилхлорид (ПВХ), тип соединения раструбный, толщина стенки 3,2мм,в комплекте с резиновыми уплотнительными кольцами.</t>
  </si>
  <si>
    <t>210-00343</t>
  </si>
  <si>
    <t>222129.700.000004</t>
  </si>
  <si>
    <t>Тройник поливинилхлоридный</t>
  </si>
  <si>
    <t>Тройник: канализационный, прямой, диаметр 50мм, материал поливинилхлорид(ПВХ),тип соединения раструбный, толщина стенки 3,2мм,  в комплекте срезиновыми уплотнительными кольцами.</t>
  </si>
  <si>
    <t>210-00327</t>
  </si>
  <si>
    <t>Тройник: переходник 32х25х32мм, переходный, приварной, максимальное рабочее давление 15кг/см2, максимальная температура 95°С, из полипропилена, отводящий патрубок 90гр, рабочая среда вода…</t>
  </si>
  <si>
    <t>440-00581</t>
  </si>
  <si>
    <t>Тройник: полипропилен, Ø 25х32х32мм</t>
  </si>
  <si>
    <t>440-00556</t>
  </si>
  <si>
    <t>Тройник: полипропиленовый, диаметр 20х20х20мм. Назначение водоснабжениеи отопление, давление до 25 бар. Термостойкость от 0 до +95 градусов.</t>
  </si>
  <si>
    <t>210-00365</t>
  </si>
  <si>
    <t>Тройник: полипропиленовый, диаметр 25х20х25мм. Назначение водоснабжениеи отопление, давление до 25 бар. Термостойкость от 0 до +95 градусов.</t>
  </si>
  <si>
    <t>210-00322</t>
  </si>
  <si>
    <t>Тройник: полипропиленовый, диаметр 40х40х40мм. Назначение водоснабжениеи отопление, давление до 25 бар. Термостойкость от 0 до +95 градусов.</t>
  </si>
  <si>
    <t>210-00381</t>
  </si>
  <si>
    <t>Трос Канализационный 30м....~Snake-Plumber's: 30m;....</t>
  </si>
  <si>
    <t>440-00045</t>
  </si>
  <si>
    <t>259311.330.000024</t>
  </si>
  <si>
    <t>Трос сантехнический</t>
  </si>
  <si>
    <t>диаметр 13 мм</t>
  </si>
  <si>
    <t>Уголок: Д=32мм, из ППР, 90град, приварной..~Angle: D=32mm, PPR, 90 degrees, weld...</t>
  </si>
  <si>
    <t>210-00293</t>
  </si>
  <si>
    <t>222129.700.000014</t>
  </si>
  <si>
    <t>соединительный, внутренний, из полипропилена</t>
  </si>
  <si>
    <t>Уголок: Д=40мм, из ППР, 90град, приварной..~Angle: D=40mm, PPR, 90 degrees, weld...</t>
  </si>
  <si>
    <t>210-00292</t>
  </si>
  <si>
    <t>Уголок: Д=50мм, из ППР, 90град, приварной..~Angle: D=50mm, PPR, 90 degrees, weld...</t>
  </si>
  <si>
    <t>210-00291</t>
  </si>
  <si>
    <t>Уголок: Д=63мм, из ППР, 90град, приварной…~Angle: D=63mm, PPR, 90 degrees, weld...</t>
  </si>
  <si>
    <t>210-01609</t>
  </si>
  <si>
    <t>Утюг: профессиональный, с парогенератором, мощность парогенератора 1300Вт, мощность утюга 800Вт, макс. давление 4.5 барр, время глажения около 1.5 часов, объем резервуара 1.2л, рабочие напряжение 220/230В, 50Гц, PS-11…~ Iron: professional, with steam generator, PS-11…</t>
  </si>
  <si>
    <t>440-00351</t>
  </si>
  <si>
    <t>275123.730.000000</t>
  </si>
  <si>
    <t>Электроутюг</t>
  </si>
  <si>
    <t>бытовой</t>
  </si>
  <si>
    <t>Утюг: электрический, бытовой (добавить детали в PR)....~Iron: electric, household (add details to PR)....</t>
  </si>
  <si>
    <t>440-00241</t>
  </si>
  <si>
    <t>Часы: настенные из нефтяной коллекции…</t>
  </si>
  <si>
    <t>470-00521</t>
  </si>
  <si>
    <t>265214.500.000000</t>
  </si>
  <si>
    <t>Часы</t>
  </si>
  <si>
    <t>настенные, неэлектронные</t>
  </si>
  <si>
    <t>Часы: шахматные, механические</t>
  </si>
  <si>
    <t>440-00127</t>
  </si>
  <si>
    <t>323015.900.000068</t>
  </si>
  <si>
    <t>для игры в шахматы</t>
  </si>
  <si>
    <t>Чашка для чая с блюдцем....~Teacup: (cup and plate)....</t>
  </si>
  <si>
    <t>450-00011</t>
  </si>
  <si>
    <t>234111.300.000043</t>
  </si>
  <si>
    <t>Чашка</t>
  </si>
  <si>
    <t>бытовая, из фарфора, вместимость не более 500 см3</t>
  </si>
  <si>
    <t>Шарик: для настольного тенниса(доп.характеристики указать в PR/MR)....~Ball: ping-pong(additional details specify in PR/MR)....</t>
  </si>
  <si>
    <t>440-00097</t>
  </si>
  <si>
    <t>323015.500.000000</t>
  </si>
  <si>
    <t>Шарик</t>
  </si>
  <si>
    <t>Шахматы 3 в 1, дерево, большое поле, размер 48*48</t>
  </si>
  <si>
    <t>440-00531</t>
  </si>
  <si>
    <t>324042.590.000001</t>
  </si>
  <si>
    <t>Шахматы</t>
  </si>
  <si>
    <t xml:space="preserve">	для спортивных игр</t>
  </si>
  <si>
    <t>Шланг высокого давления Karcher HD6/15C</t>
  </si>
  <si>
    <t>440-00453</t>
  </si>
  <si>
    <t>221930.500.000050</t>
  </si>
  <si>
    <t>для анализатора, армированный</t>
  </si>
  <si>
    <t>Шланг: гибкий, сантехнический, 1000мм, соединение гайка-гайка ("мама-мама"), в металлической оплетке, для сливного бочка унитаза....</t>
  </si>
  <si>
    <t>440-00395</t>
  </si>
  <si>
    <t>222129.300.000003</t>
  </si>
  <si>
    <t>для сливного бачка унитаза, гибкий</t>
  </si>
  <si>
    <t>Шнур: пеньковый, диаметр 3/8 дюйма…</t>
  </si>
  <si>
    <t>440-00481</t>
  </si>
  <si>
    <t>139411.900.000000</t>
  </si>
  <si>
    <t>Шнур</t>
  </si>
  <si>
    <t>технический, из пенькового волокна</t>
  </si>
  <si>
    <t>Щетка для уборки "York" размер 40х5х150 см с уклонкой ручкой</t>
  </si>
  <si>
    <t>440-00454</t>
  </si>
  <si>
    <t>329119.900.000003</t>
  </si>
  <si>
    <t>Щетка</t>
  </si>
  <si>
    <t>Щетка: для подметания улиц, с деревянной основой, ширина 50 см, с ручкой длиной 1м30см…</t>
  </si>
  <si>
    <t>470-00288</t>
  </si>
  <si>
    <t>Щетка: с ручкой для уборки снаружи помещения 600 мм.</t>
  </si>
  <si>
    <t>440-00630</t>
  </si>
  <si>
    <t>Элемент: нагревательный для бойлера "Stiebel Eltron" FCR 21/120, 1MRa(10 bar) 90deg C, 4.0KW 1/N RE=230V, 8.0 KW 2/N PE=400V 12 KW 3/PE=400VIP 24D (Made in Germany)….</t>
  </si>
  <si>
    <t>190-05395</t>
  </si>
  <si>
    <t>275130.900.000002</t>
  </si>
  <si>
    <t>Элемент электронагревательный</t>
  </si>
  <si>
    <t>для водонагревателя</t>
  </si>
  <si>
    <t>Краскопульт: с сифоном, WESTER FPS-10, P/N 4XP62...~Gun: spray, siphon-feed, WESTER FPS-10, P/N 4XP62....</t>
  </si>
  <si>
    <t>330-00859</t>
  </si>
  <si>
    <t>Канифоль: сосновая, температура размягчения канифоли 50—70C°....~Colophony: relay protection....</t>
  </si>
  <si>
    <t>270-01273</t>
  </si>
  <si>
    <t>201471.500.000003</t>
  </si>
  <si>
    <t>Канифоль</t>
  </si>
  <si>
    <t>сосновая, 1 сорт</t>
  </si>
  <si>
    <t>Монтировка: с гвоздодёром, 60см длиною, из высокопрочной стали....Bar: crow, with nail-catcher, 60cm length, high strength steel....</t>
  </si>
  <si>
    <t>330-00297</t>
  </si>
  <si>
    <t>257330.650.000018</t>
  </si>
  <si>
    <t>Лом</t>
  </si>
  <si>
    <t>строительный</t>
  </si>
  <si>
    <t>Веревка: капроновая, д=16 mm....~Rope: caprone, 16 mm....</t>
  </si>
  <si>
    <t>440-00212</t>
  </si>
  <si>
    <t>Картридж: механической очистки Unicorn PP10 Hot 5 микрон для горячей воды 10 дюймов.</t>
  </si>
  <si>
    <t>190-11197</t>
  </si>
  <si>
    <t>282982.550.000008</t>
  </si>
  <si>
    <t>Картридж</t>
  </si>
  <si>
    <t>фильтрующий</t>
  </si>
  <si>
    <t>Плитка: кафельная,300x300мм, напольная, керамическая,цвет белый....~Tile:glazed,300x300mm, floor,ceramic,white color....</t>
  </si>
  <si>
    <t>310-00357</t>
  </si>
  <si>
    <t>233110.700.000008</t>
  </si>
  <si>
    <t>Плитка напольная</t>
  </si>
  <si>
    <t>марка ПГ, керамическая, квадратная</t>
  </si>
  <si>
    <t>Клей: активатор ROSSVIK, 250 мл/340гр. (банка с кистью)</t>
  </si>
  <si>
    <t>470-00977</t>
  </si>
  <si>
    <t>Провод низкого напряжения. (Сечение мм 2 ). (Цвет черный).  Термостойкость от - 40°С до +85°С. Без</t>
  </si>
  <si>
    <t>300-00225</t>
  </si>
  <si>
    <t>273213.700.000280</t>
  </si>
  <si>
    <t>Провод</t>
  </si>
  <si>
    <t>марка ПГВА, напряжение не более 1 000 В</t>
  </si>
  <si>
    <t>Провод низкого напряжения. (Сечение мм 3)(Цвет красный)Термостойкость от - 40°С до +85°С.Без силико</t>
  </si>
  <si>
    <t>300-00226</t>
  </si>
  <si>
    <t>Провод низкого напряжения. (Сечение мм 3)(Цвет синий)Термостойкость от - 40°С до + 85°С.Без силикон</t>
  </si>
  <si>
    <t>300-00227</t>
  </si>
  <si>
    <t>Провод: медный, ПВ1, сечение 1,5мм2, П-провод, В-виниловая изоляция, 1-класс гибкости жилы, одножильный, изоляция из ПВХ пластиката, гибкая,цвет белый.</t>
  </si>
  <si>
    <t>270-01478</t>
  </si>
  <si>
    <t>273213.700.000270</t>
  </si>
  <si>
    <t>марка ПВ1, напряжение не более 1 000 В</t>
  </si>
  <si>
    <t>Светильник: аварийного освещения RAPAN LT-60 Li-ion.</t>
  </si>
  <si>
    <t>270-02534</t>
  </si>
  <si>
    <t>274022.900.000001</t>
  </si>
  <si>
    <t>Светильник</t>
  </si>
  <si>
    <t>настенный</t>
  </si>
  <si>
    <t>Светильник: ЛСУ-2, переносной, 220В, Е27, 1х100Вт, ПВС, металлическая защитная сетка, длина электрического шнура 12м....~Fixture: LSU-2, lighting, portable, 220V, Е27, 1х100W, extension cord lenght 12m....</t>
  </si>
  <si>
    <t>270-00726</t>
  </si>
  <si>
    <t>274022.900.000006</t>
  </si>
  <si>
    <t>Светильник: настольный...</t>
  </si>
  <si>
    <t>270-00549</t>
  </si>
  <si>
    <t>274022.900.000003</t>
  </si>
  <si>
    <t>настольный, опорный</t>
  </si>
  <si>
    <t>Наклейка: самоклеящаяся по БДД размером А5</t>
  </si>
  <si>
    <t>400-00731</t>
  </si>
  <si>
    <t>172911.350.000001</t>
  </si>
  <si>
    <t>Наклейка</t>
  </si>
  <si>
    <t>бумажная, глянцевая</t>
  </si>
  <si>
    <t>Наклейка "Основные правила безопасности" на транспортные средства</t>
  </si>
  <si>
    <t>400-00873</t>
  </si>
  <si>
    <t>Станция: паяльная ремонтная термовоздушная с паяльником и держателем фена AOYUE 908+.</t>
  </si>
  <si>
    <t>270-02119</t>
  </si>
  <si>
    <t>279031.900.000064</t>
  </si>
  <si>
    <t>Станция паяльная</t>
  </si>
  <si>
    <t>потребляемая мощность 300 Вт, диапазон температур 100-420°С</t>
  </si>
  <si>
    <t>Часы: настенные, материал пластик, 3D-изображение...~Clock: wall...</t>
  </si>
  <si>
    <t>470-00210</t>
  </si>
  <si>
    <t>Щетка проволочная дисковая (круглая), диа щетки 6" x вал 5/8"-11, Osborn №26047, Acklands-Grainger P/N OSB26047....~Brush: Rugged knot-type wire wheel brush, 6" x 5/8"-11, Osborn 26047, Acklands-Grainger P/N OSB26047....</t>
  </si>
  <si>
    <t>330-00709</t>
  </si>
  <si>
    <t>257330.930.000062</t>
  </si>
  <si>
    <t>дисковая, металлическая</t>
  </si>
  <si>
    <t>Контроллер: для холодильной установки Dixell XR02CX</t>
  </si>
  <si>
    <t>280-01309</t>
  </si>
  <si>
    <t>271231.990.000010</t>
  </si>
  <si>
    <t>Контроллер</t>
  </si>
  <si>
    <t>для холодильных установок, электронный</t>
  </si>
  <si>
    <t>Напильник квадратный, размер 300 мм, № 2, ГОСТ 1465-80…</t>
  </si>
  <si>
    <t>330-01445</t>
  </si>
  <si>
    <t>257330.100.000007</t>
  </si>
  <si>
    <t>квадратный</t>
  </si>
  <si>
    <t>Пластина: прижимная , 6-5/8" ANSI 600, углеродистая сталь,  p/n RHB0665....~Plate: backing, 6-5/8"  ANSI 600, сarbon steel, p/n RHB0665....</t>
  </si>
  <si>
    <t>210-00997</t>
  </si>
  <si>
    <t>259929.490.000321</t>
  </si>
  <si>
    <t>Пластина прижимная</t>
  </si>
  <si>
    <t>для фланца</t>
  </si>
  <si>
    <t>Зажигалка: кремневая предназначенная  для воспламенения горелки илирезака. Корпус зажигалки изготовлен из нержавеющей стали....</t>
  </si>
  <si>
    <t>390-00006</t>
  </si>
  <si>
    <t>329941.100.000003</t>
  </si>
  <si>
    <t>Зажигалка</t>
  </si>
  <si>
    <t>газосварщика</t>
  </si>
  <si>
    <t>Кремний: сменный,  для искрового зажигания горючей смеси в газовыхрезаках, путем получения запальной искры, треугольной формы, с тремякамнями...</t>
  </si>
  <si>
    <t>390-00007</t>
  </si>
  <si>
    <t>Кусачки: бокорезы, диэлектрические, 6”-160мм...~Pliers, side cutting, 6”-160mm....</t>
  </si>
  <si>
    <t>330-00271</t>
  </si>
  <si>
    <t>Монтировка: вес-18 фунтов, длина-60", P/N IMA18C....~Bar: crow, heavy duty, weight-18lb, length-60", P/N IMA18C....</t>
  </si>
  <si>
    <t>330-00309</t>
  </si>
  <si>
    <t>Паяльник: медный, наконечник 220 Вольт с  ушком для зазамлением на металическом корпусе, 60 Ватт…</t>
  </si>
  <si>
    <t>330-01645</t>
  </si>
  <si>
    <t>282970.300.000018</t>
  </si>
  <si>
    <t>Паяльник</t>
  </si>
  <si>
    <t>для низкотемпературной пайки, электрический</t>
  </si>
  <si>
    <t>Плоскогубцы-кусачки диагональные (бокорезы) маленькие....~PLIERS : SIDE/DIAGONAL CUTTING....</t>
  </si>
  <si>
    <t>330-00115</t>
  </si>
  <si>
    <t>Смазка: морозостойкая, однородная мазь без комков от светло-желтого досветло-коричневого цвета, температурный диапазон от -60°С до+90°С, Циатим 201, ГОСТ 6267-74....~Grease: frost-resisting, homogeneousointment without lumps from light yellow to light brown colors, temperature range from -60 ° C to +90 ° C, Циатим 201, ГОСТ 6267-74....</t>
  </si>
  <si>
    <t>340-00113</t>
  </si>
  <si>
    <t>205941.990.000076</t>
  </si>
  <si>
    <t>Смазка</t>
  </si>
  <si>
    <t>индустриальная</t>
  </si>
  <si>
    <t>Соединение: быстроразъемное, разборное, (американка) 20ммх1/2", наружнаярезьба, для труб ПВХ (аналог 210-01585)…~ Connection: quick,collapsible, (american) 20mmx1/2", male thread, for pipes PVC …</t>
  </si>
  <si>
    <t>210-00369</t>
  </si>
  <si>
    <t>222129.700.000339</t>
  </si>
  <si>
    <t>для трубы, из поливинилхлорида</t>
  </si>
  <si>
    <t>Соединение: быстроразъемное, разборное, (американка) 20ммх1/2",внутренняя резьба, для труб ПВХ (аналог 210-01586)…~ Connection: quick,collapsible, (american) 20mmx1/2", female thread, for pipes PVC …</t>
  </si>
  <si>
    <t>210-00368</t>
  </si>
  <si>
    <t>Соединение: быстроразъемное, разборное, (американка) 32ммх1", внутренняя резьба, для труб ПВХ…~ Connection: quick, collapsible, (american) 32mmx1", female thread, for pipes PVC…</t>
  </si>
  <si>
    <t>210-00372</t>
  </si>
  <si>
    <t>Соединение: быстроразъемное, разборное, (американка) 32ммх1", наружная резьба, для труб ПВХ…~ Connection: quick, collapsible, (american) 32mmx1", male thread, for pipes PVC…</t>
  </si>
  <si>
    <t>210-00373</t>
  </si>
  <si>
    <t>Соединение: быстроразъемное, разборное, (американка) 40ммх1-1/4", внутренняя резьба, для труб ПВХ…~ Connection: quick, collapsible,(american) 40mmx1-1/4", female thread, for pipes PVC…</t>
  </si>
  <si>
    <t>210-00374</t>
  </si>
  <si>
    <t>Соединение: быстроразъемное, разборное, (американка) 40ммх1-1/4", наружная резьба, для труб ПВХ…~ Connection: quick, collapsible, (american) 40mmx1-1/4", male thread, for pipes PVC…</t>
  </si>
  <si>
    <t>210-00375</t>
  </si>
  <si>
    <t>Соединение: быстроразъемное, разборное, (американка) 50ммх1-1/2", внутренняя резьба, для труб ПВХ…~ Connection: quick, collapsible,(american) 50mmx1-1/2", female thread, for pipes PVC…</t>
  </si>
  <si>
    <t>210-00376</t>
  </si>
  <si>
    <t>Соединение: быстроразъемное, разборное, (американка) 50ммх1-1/2", наружная резьба, для труб ПВХ…~ Connection: quick, collapsible, (american) 50mmx1-1/2", male thread, for pipes PVC…</t>
  </si>
  <si>
    <t>210-00377</t>
  </si>
  <si>
    <t>Соединение: быстроразъемное, разборное, (американка) 63ммх2", внутренняя резьба, для труб ПВХ…~ Connection: quick, collapsible, (american) 63mmx2", female thread, for pipes PVC…</t>
  </si>
  <si>
    <t>210-00378</t>
  </si>
  <si>
    <t>Соединение: быстроразъемное, разборное, (американка) 63ммх2", наружная резьба, для труб ПВХ…~ Connection: quick, collapsible, (american) 63mmx2", male thread, for pipes PVC…</t>
  </si>
  <si>
    <t>210-00379</t>
  </si>
  <si>
    <t>Хомут пластиковый (белый, черный) 2.9х250 (100 шт)</t>
  </si>
  <si>
    <t>190-09537</t>
  </si>
  <si>
    <t>222129.700.000033</t>
  </si>
  <si>
    <t>Хомут (стяжка)</t>
  </si>
  <si>
    <t>монтажный, из пластика</t>
  </si>
  <si>
    <t>Хомут пластиковый (белый, черный) 4х300 (100 шт)</t>
  </si>
  <si>
    <t>190-09644</t>
  </si>
  <si>
    <t>Хомут: пластиковый, стяжка, крепежная, длина 100 мм, ширина 2,5 мм....~Strap: tie, plastic....</t>
  </si>
  <si>
    <t>190-01656</t>
  </si>
  <si>
    <t>222129.700.000035</t>
  </si>
  <si>
    <t>крепежный, из пластика</t>
  </si>
  <si>
    <t>Хомуты пластиковые 7,6*350 (1уп. 100шт)</t>
  </si>
  <si>
    <t>190-09643</t>
  </si>
  <si>
    <t>Итого по товарам:</t>
  </si>
  <si>
    <t>Всего</t>
  </si>
  <si>
    <t>Журнал: регистрации входящих документов....Journal: incoming documentation registration....</t>
  </si>
  <si>
    <t>400-00154</t>
  </si>
  <si>
    <t>172313.100.000004</t>
  </si>
  <si>
    <t>Журнал</t>
  </si>
  <si>
    <t>для учета</t>
  </si>
  <si>
    <t>Журнал: регистрации заявлений....~Logbook: application....</t>
  </si>
  <si>
    <t>400-00159</t>
  </si>
  <si>
    <t>Журнал: регистрации исходящих документов....Journal: outgoing documentation registration....</t>
  </si>
  <si>
    <t>400-00155</t>
  </si>
  <si>
    <t>Журнал: регистрации приказов....Journal: orders registration....</t>
  </si>
  <si>
    <t>400-00157</t>
  </si>
  <si>
    <t>Закладка: на клейкой основе, бумажная, без надписей, разноцветная, 8рядов по 20шт...~Marker: page, self-adhesive, neon, plastic....</t>
  </si>
  <si>
    <t>460-00279</t>
  </si>
  <si>
    <t>222925.900.000017</t>
  </si>
  <si>
    <t>Стикер</t>
  </si>
  <si>
    <t>пластиковый, для заметок</t>
  </si>
  <si>
    <t>Календарь: настольный перекидной....~Calendar: desk (state year required on PR)....</t>
  </si>
  <si>
    <t>460-00134</t>
  </si>
  <si>
    <t>172312.700.000036</t>
  </si>
  <si>
    <t>Календарь</t>
  </si>
  <si>
    <t>настольный</t>
  </si>
  <si>
    <t>Обложка картонная: A3....~Cover-Cardboard: A3....</t>
  </si>
  <si>
    <t>460-00250</t>
  </si>
  <si>
    <t>151212.900.000083</t>
  </si>
  <si>
    <t>из картона</t>
  </si>
  <si>
    <t>Обложка: картонная, А4, для переплета, 240мкн, 100шт, белая....~Cover: cardboard, A4 for binding 240mkn, 100ps, white...</t>
  </si>
  <si>
    <t>460-00232</t>
  </si>
  <si>
    <t>Папка: скоросшиватель, А4, с надписью на обложке-ДЕЛО, картонная, с металлической скобой, длина усиков 45 мм.....~Folder: A4, inscription on cover-ДЕЛО, material cardboard, metal brackets 45 mm length….</t>
  </si>
  <si>
    <t>460-00100</t>
  </si>
  <si>
    <t>172313.500.000001</t>
  </si>
  <si>
    <t>Скоросшиватель</t>
  </si>
  <si>
    <t>формат А4</t>
  </si>
  <si>
    <t>Пломба: пластиковая, самофиксирующаяся, с нумерованной биркой, длина 500-600мм…</t>
  </si>
  <si>
    <t>460-00269</t>
  </si>
  <si>
    <t>222929.900.000093</t>
  </si>
  <si>
    <t>индикаторная</t>
  </si>
  <si>
    <t>Тетрадь: в клетку (общая) 48 лист....~Copy-Book: сhecked (big) 48 sheets....</t>
  </si>
  <si>
    <t>460-00074</t>
  </si>
  <si>
    <t>172313.300.000001</t>
  </si>
  <si>
    <t>Тетрадь</t>
  </si>
  <si>
    <t>общая</t>
  </si>
  <si>
    <t>Шкаф: стальной, для крепления приборов, высота не менее 350мм и не более 420мм, ширина не менее 300мм и не более 350мм, глубина не менее 200мм и не более 250мм, степень защиты IP 54¬ с монтажной панелью. В комплекте с автоматическими выключателями¬ однополюсный 2A - 2шт. Дин рейка - 1шт, клеммники - 4шт.</t>
  </si>
  <si>
    <t>270-01907</t>
  </si>
  <si>
    <t>271240.300.000030</t>
  </si>
  <si>
    <t xml:space="preserve">Шкаф </t>
  </si>
  <si>
    <t>металлический, коммутационный</t>
  </si>
  <si>
    <t>Мышь: проводная, оптическая, лазерная, интерфейс USB, разрешение 800-1600 dpi, управление две клавиши, колесо прокрутки, вес 95-100гр, поддержка операционной системы Microsoft Windows....~Mouse: optical, wire, laser, interface USB, 800-1600 dpi, two keys, scrollwheel, OS Microsoft Windows....</t>
  </si>
  <si>
    <t>190-05041</t>
  </si>
  <si>
    <t>262016.930.000001</t>
  </si>
  <si>
    <t>Манипулятор "мышь"</t>
  </si>
  <si>
    <t>оптическая, проводная</t>
  </si>
  <si>
    <t>Болт 1/2" 13 ниток арт. 219К-5600</t>
  </si>
  <si>
    <t>320-00793</t>
  </si>
  <si>
    <t>282219.300.000007</t>
  </si>
  <si>
    <t>Болт специальный</t>
  </si>
  <si>
    <t>Болт призонный, 413К-45/гранит. Болт призонный на гидравлический ключ для НКТ К-4502. ID код 0101413.</t>
  </si>
  <si>
    <t>320-00816</t>
  </si>
  <si>
    <t>Болт рычага048К-45/гранит</t>
  </si>
  <si>
    <t>320-00777</t>
  </si>
  <si>
    <t>Зажим винтовой для каната стального  DIN 741 10 мм</t>
  </si>
  <si>
    <t>320-00741</t>
  </si>
  <si>
    <t>Зажим винтовой для каната стального  DIN 741 13 мм</t>
  </si>
  <si>
    <t>190-10335</t>
  </si>
  <si>
    <t>Зажим для стального каната диаметром, 12 мм</t>
  </si>
  <si>
    <t>410-00304</t>
  </si>
  <si>
    <t>259929.450.000001</t>
  </si>
  <si>
    <t>винтовой</t>
  </si>
  <si>
    <t>Зажим: винтовой для каната стального по DIN 741 6 мм</t>
  </si>
  <si>
    <t>320-00874</t>
  </si>
  <si>
    <t>Зажим: винтовой для каната стального по DIN 741 8 мм</t>
  </si>
  <si>
    <t>320-00875</t>
  </si>
  <si>
    <t>Зажим: для стальных канатов, для закрепления каната диаметром 14 мм</t>
  </si>
  <si>
    <t>410-00358</t>
  </si>
  <si>
    <t>Кольцо: ПП2-180х35.006, на ПВО ПП2-180*22</t>
  </si>
  <si>
    <t>250-00921</t>
  </si>
  <si>
    <t>259929.490.000078</t>
  </si>
  <si>
    <t>Кольцо защитное</t>
  </si>
  <si>
    <t>металлическое</t>
  </si>
  <si>
    <t>Ниппель с шестигранником. Размер резьбы NPT дюймы 1/16</t>
  </si>
  <si>
    <t>210-02326</t>
  </si>
  <si>
    <t>242040.500.000089</t>
  </si>
  <si>
    <t>Ниппель</t>
  </si>
  <si>
    <t>стальной, диаметр 11-20 мм</t>
  </si>
  <si>
    <t>Уплотнение крышки, к плашечному превентору марки ПП2-2Ф-180х21, ТУ-3661-001-71566225-2009, к/н ПП2-180х35.042…~Seal of the cover, to the spot type BOP-2P-180x21, TU-3661-001-71566225-2009, in / n PP2-180x35.042</t>
  </si>
  <si>
    <t>250-00748</t>
  </si>
  <si>
    <t>221973.900.000018</t>
  </si>
  <si>
    <t>Уплотнение</t>
  </si>
  <si>
    <t>гидравлическое, резинотканевое</t>
  </si>
  <si>
    <t>Шплинт: на трубный элеватор Oil Country модель CL-100. Каталожный номер992012-37. Производитель Weatherford Oil Country Manufacturing. США</t>
  </si>
  <si>
    <t>250-01559</t>
  </si>
  <si>
    <t>259412.910.000007</t>
  </si>
  <si>
    <t>Шплинт разводной</t>
  </si>
  <si>
    <t>Штроп спайдера  СПГ50.103.000</t>
  </si>
  <si>
    <t>190-14348</t>
  </si>
  <si>
    <t>282422.000.000057</t>
  </si>
  <si>
    <t>Штроп</t>
  </si>
  <si>
    <t>Смесь: сухая, цементная, наливной пол, AlinEX LEVEL 2 (25кг) для выравнивания оснований пола…~Mixture: dry, cement, bulk floor, Alin"EX LEVEL 2 (25 kg) for leveling  floor grounds...</t>
  </si>
  <si>
    <t>310-00256</t>
  </si>
  <si>
    <t>232013.900.000234</t>
  </si>
  <si>
    <t>Пол наливной</t>
  </si>
  <si>
    <t>толщина больше 5 мм</t>
  </si>
  <si>
    <t>Наклейка: на огнетушитель ОП-10….~Sticker: for fire extinguisher ОП-10….</t>
  </si>
  <si>
    <t>400-00085</t>
  </si>
  <si>
    <t>Наклейка: на огнетушитель ОП-2….~Sticker: for fire extinguisher ОП-2….</t>
  </si>
  <si>
    <t>400-00082</t>
  </si>
  <si>
    <t>Наклейка: на огнетушитель ОП-5….~Sticker: for fire extinguisher ОП-5….</t>
  </si>
  <si>
    <t>400-00083</t>
  </si>
  <si>
    <t>Наклейка: на огнетушитель ОУ-10….~Sticker: for fire extinguisher ОУ-10….</t>
  </si>
  <si>
    <t>400-00089</t>
  </si>
  <si>
    <t>Нарукавник: для токарей….~ Armband for turners….</t>
  </si>
  <si>
    <t>420-00451</t>
  </si>
  <si>
    <t>329911.900.000029</t>
  </si>
  <si>
    <t>Нарукавники</t>
  </si>
  <si>
    <t>для защиты</t>
  </si>
  <si>
    <t>Автошпатлёвка со стекловолокном 1,8 кг</t>
  </si>
  <si>
    <t>470-00574</t>
  </si>
  <si>
    <t>203022.550.000006</t>
  </si>
  <si>
    <t>Шпатлевка</t>
  </si>
  <si>
    <t>акриловая</t>
  </si>
  <si>
    <t>Блок: управления (процессор, компьютер, плата управления) для котлов Rinnai RB-257 EMF (Риннай).</t>
  </si>
  <si>
    <t>280-01497</t>
  </si>
  <si>
    <t>253012.300.000018</t>
  </si>
  <si>
    <t>Блок управления подогревателем</t>
  </si>
  <si>
    <t>для водогрейных котлов</t>
  </si>
  <si>
    <t>Жидкость для стеклоочистителей</t>
  </si>
  <si>
    <t>340-00198</t>
  </si>
  <si>
    <t>205943.990.000005</t>
  </si>
  <si>
    <t>для мытья автомобильных стекол при нормальных/пониженных температурах воздуха</t>
  </si>
  <si>
    <t>Кабель: ПВС 2х1.5мм</t>
  </si>
  <si>
    <t>470-00529</t>
  </si>
  <si>
    <t>273213.700.000223</t>
  </si>
  <si>
    <t>Кабель</t>
  </si>
  <si>
    <t>марка ПВС/TTR, напряжение не более 1 000 В</t>
  </si>
  <si>
    <t>Конденсатор: для электрооборудования AV Arcotronics 6CAZ MKP 420V Capacitor HN60252-</t>
  </si>
  <si>
    <t>270-02533</t>
  </si>
  <si>
    <t>279052.790.000008</t>
  </si>
  <si>
    <t>Конденсатор</t>
  </si>
  <si>
    <t>специального назначения, переменный</t>
  </si>
  <si>
    <t>Разъём: быстросъёмный 1/4" для пневмолинии (мама, гайка)</t>
  </si>
  <si>
    <t>360-00525</t>
  </si>
  <si>
    <t>255011.500.000000</t>
  </si>
  <si>
    <t>Соединитель быстросъемный</t>
  </si>
  <si>
    <t>для соединения трубопроводов</t>
  </si>
  <si>
    <t>Сальник устьевой штангового насоса DPSB; 2-7/8'' x 1-1/4''....~Box-Stuffing: DPSB; 2-7/8'' x 1-1/4''; For Rod Pump;....</t>
  </si>
  <si>
    <t>260-00199</t>
  </si>
  <si>
    <t>289261.500.000151</t>
  </si>
  <si>
    <t>Сальник устьевой</t>
  </si>
  <si>
    <t>для герметизации устья скважины, рабочее давление 14 МПа, диаметр полированного штока 31,8 мм</t>
  </si>
  <si>
    <t>Гайка М10 Гайки шестигранные (класс прочности В) ГОСТ 5915-70</t>
  </si>
  <si>
    <t>320-00687</t>
  </si>
  <si>
    <t>259411.800.000092</t>
  </si>
  <si>
    <t>стальная, диаметр 10 мм</t>
  </si>
  <si>
    <t>Гайка М12 Гайки шестигранные (класс прочности В) ГОСТ 5915-70</t>
  </si>
  <si>
    <t>320-00688</t>
  </si>
  <si>
    <t>259411.800.000093</t>
  </si>
  <si>
    <t>Гайка М8 Гайки шестигранные (класс прочности В) ГОСТ 5915-70</t>
  </si>
  <si>
    <t>320-00690</t>
  </si>
  <si>
    <t>259411.800.000101</t>
  </si>
  <si>
    <t>стальная, диаметр 8 мм</t>
  </si>
  <si>
    <t>Гайка: М14</t>
  </si>
  <si>
    <t>320-00850</t>
  </si>
  <si>
    <t>259411.800.000106</t>
  </si>
  <si>
    <t>стальная, диаметр 14 мм</t>
  </si>
  <si>
    <t>Гайка: М16, гайки шестигранные (класс прочности В) ГОСТ 5915-70</t>
  </si>
  <si>
    <t>320-00873</t>
  </si>
  <si>
    <t>259411.800.000102</t>
  </si>
  <si>
    <t>Корпус: уплотнения, металлический, кольцо видный, 4-я отверстиями  для болта, п/н 702 22289-1, для насоса Sigma LPV 5-1/2 x 10....Housing: sael, metal, ring form, 4 holes for the bolt, p/n 702 22289-1, Pump Sigma LPV 5-1/2 x 10....</t>
  </si>
  <si>
    <t>190-05778</t>
  </si>
  <si>
    <t>281331.000.000018</t>
  </si>
  <si>
    <t>Корпус подшипника</t>
  </si>
  <si>
    <t>для насоса</t>
  </si>
  <si>
    <t>Съемник: цилиндровых втулок НБ-125, ОФСП.296377.002</t>
  </si>
  <si>
    <t>330-02346</t>
  </si>
  <si>
    <t>282219.300.000036</t>
  </si>
  <si>
    <t>механический, для демонтажа деталей буровых насосов</t>
  </si>
  <si>
    <t>Черенок: от лопаты, с полушаровой головкой, длина рукоятки не менее1200-1300мм.</t>
  </si>
  <si>
    <t>330-00908</t>
  </si>
  <si>
    <t>162911.100.000003</t>
  </si>
  <si>
    <t>Черенок</t>
  </si>
  <si>
    <t>деревянный, для лопаты</t>
  </si>
  <si>
    <t>Шайба: граверная 22 мм</t>
  </si>
  <si>
    <t>320-00857</t>
  </si>
  <si>
    <t>259412.100.000069</t>
  </si>
  <si>
    <t>Шайба: граверная 24 мм</t>
  </si>
  <si>
    <t>320-00858</t>
  </si>
  <si>
    <t>259412.100.000070</t>
  </si>
  <si>
    <t>Шплинт 5х25 на спайдер Гранит-165. Каталожный номер: 0201051</t>
  </si>
  <si>
    <t>190-10552</t>
  </si>
  <si>
    <t>Коробка: распределительная, наружная, с крышкой, размером 100х100мм, 4 выхода, материал пластик, для укрытия кабельных соединений, отводов и разводок внутри и вне помещений при проведении электрической сети....~Box:Terminal, Outdoor, with cover, 100x100mm, 4 outputs, plastic....</t>
  </si>
  <si>
    <t>270-01052</t>
  </si>
  <si>
    <t>222213.000.000024</t>
  </si>
  <si>
    <t>Коробка распределительная</t>
  </si>
  <si>
    <t>электрическая</t>
  </si>
  <si>
    <t>Светильник: переносной, на напряжение 36В., патрон Е27, длиной проводане менее 15м., для осуществления временного освещения рабочей зоны, свыключателем на ручке. Степень защиты не менее IP20...</t>
  </si>
  <si>
    <t>270-00612</t>
  </si>
  <si>
    <t>Ящик: с понижающим трансформатором (ЯТП)     Конструкция•           Металлический корпус.•           Понижающий трансформатор типа ОСО-0,25, 0,4.•           Автоматические выключатели ВА47.•           Розетка (для IP31).     Условные обозначения      ЯТП-0,25 220/12 2авт.       Я — ящик       Т — с трансформатором       П — понижающим       0,25 — номинальная мощность трансформатора типа осо,Вт      220 — напряжение первичной обмотки, В      12 — напряжение вторичной обмотки, В (12В)      2авт. — количество автоматических выключателей (2, 3 шт)     Назначение•           Питание цепей местного или ремонтного освещения.•           Подключение инструментов и переносных светильников.</t>
  </si>
  <si>
    <t>270-02503</t>
  </si>
  <si>
    <t>271231.900.000025</t>
  </si>
  <si>
    <t>Ящик</t>
  </si>
  <si>
    <t>с понижающим трансформатором, серия ЯТП</t>
  </si>
  <si>
    <t>Ящик: с понижающим трансформатором ИЭК S2 4-22Вт…</t>
  </si>
  <si>
    <t>270-02148</t>
  </si>
  <si>
    <t>Ведро: 10-12 литров, пластмассовое....~Pail: 10-12 liter, plastic....</t>
  </si>
  <si>
    <t>430-00004</t>
  </si>
  <si>
    <t>222923.700.000010</t>
  </si>
  <si>
    <t>Ведро</t>
  </si>
  <si>
    <t>из пластика, объем 7-15 л</t>
  </si>
  <si>
    <t>Ведро: объем 12 литр с металлической ручкой</t>
  </si>
  <si>
    <t>430-00103</t>
  </si>
  <si>
    <t>Хомут стальной д 30 мм</t>
  </si>
  <si>
    <t>500-02521</t>
  </si>
  <si>
    <t>242040.500.000072</t>
  </si>
  <si>
    <t>Хомут зажимной</t>
  </si>
  <si>
    <t>стальной, диаметр 21-40 мм</t>
  </si>
  <si>
    <t>хомут стальной, диаметром 20 мм</t>
  </si>
  <si>
    <t>470-00414</t>
  </si>
  <si>
    <t>242040.500.000071</t>
  </si>
  <si>
    <t>стальной, диаметр до 20 мм</t>
  </si>
  <si>
    <t>Хомут: д.12-20мм.(Тип С)</t>
  </si>
  <si>
    <t>190-11453</t>
  </si>
  <si>
    <t>Хомут: зажимной для рукавов, с диапазоном диаметров от 32 до 50 мм, ширина 6-9 мм</t>
  </si>
  <si>
    <t>320-00646</t>
  </si>
  <si>
    <t>Ртуть азотнокислая двухвалентная одноводная, Hg (NO3)2 (II)....~MERCURY NITRATE: BIVALENT. Hg (NO3)2 (II)....</t>
  </si>
  <si>
    <t>240-00023</t>
  </si>
  <si>
    <t>201352.900.000003</t>
  </si>
  <si>
    <t>Нитрат ртути (II)</t>
  </si>
  <si>
    <t>1-водный, чистый для анализа</t>
  </si>
  <si>
    <t>Паста: бензочувствительная Kolor Kut, 64 г.</t>
  </si>
  <si>
    <t>470-00945</t>
  </si>
  <si>
    <t>205959.100.000022</t>
  </si>
  <si>
    <t>Паста водочувствительная</t>
  </si>
  <si>
    <t>для определения уровня подтоварной воды (отстоя) в резервуарах с нефтепродуктами</t>
  </si>
  <si>
    <t>Розетка: тройная, наружная, 16A, 220В…~Rosette: triple, outdoor, 16A, 220V…</t>
  </si>
  <si>
    <t>270-01510</t>
  </si>
  <si>
    <t>259929.490.000298</t>
  </si>
  <si>
    <t>Розетка</t>
  </si>
  <si>
    <t>для кабеля</t>
  </si>
  <si>
    <t>Светильник: светодиодный, пылевлагозащитный 36 Вт, Led, 120 см.</t>
  </si>
  <si>
    <t>270-01933</t>
  </si>
  <si>
    <t>Светильник: светодиодный, потребляемая мощность 60-72 Вт,встраиваемый для потолков "Армстронг"…</t>
  </si>
  <si>
    <t>270-02021</t>
  </si>
  <si>
    <t>Сверло: набор, конусное для металла 5-35мм....~Cone perforator: formetal 5-35mm...</t>
  </si>
  <si>
    <t>330-01076</t>
  </si>
  <si>
    <t>Изолента: изоляционная, ПВХ, ширина 50мм, длина 10м, толщина 0,13мм, электрическая прочность 13 кВ/мм, рабочая температура от -50 до +50С, ГОСТ 16214-86, FIT IT 50ммх0.13ммх10м…</t>
  </si>
  <si>
    <t>310-00576</t>
  </si>
  <si>
    <t>139919.900.000009</t>
  </si>
  <si>
    <t>Лента липкая</t>
  </si>
  <si>
    <t>Изолента: ПВХ, 19мм, длина 13.4м,  толщина 0.177мм,    цвет черный, диэлектрическая, раб.темп. от -18°С до +105°С, Scotch Super 33+™….~Tape: electrical, PVC, 19mm, long 13.4m,  thickness 0.177mm,  black, dielectric, work temp. from -18°С to +105°С, Scotch Super 33+™….</t>
  </si>
  <si>
    <t>440-00358</t>
  </si>
  <si>
    <t>Поддон: деревянный, 1200х1000х140мм, грузоподьемность 1000 кг…~Pallet: wooden, Tray: wooden, 1200x1000x140mm, load capacity 1000 kg...</t>
  </si>
  <si>
    <t>430-00065</t>
  </si>
  <si>
    <t>162411.300.000005</t>
  </si>
  <si>
    <t>Поддон</t>
  </si>
  <si>
    <t>деревянный, стоечный, несъемный, с обвязкой</t>
  </si>
  <si>
    <t>Пленка упаковочная: складская;....~Wrap-Stretch: in rolls;....</t>
  </si>
  <si>
    <t>470-00173</t>
  </si>
  <si>
    <t>222130.100.000030</t>
  </si>
  <si>
    <t>полиэтиленовая, прозрачная</t>
  </si>
  <si>
    <t>Ареометр: АНТ-1. Диапазон измерения плотности - 830 ... 890 кг/м3, Цена деления по плотности - 0,5  кг/м3,  Длина (H) - 500 мм,  Диапазон измерения температуры:  -20 ... +45°С, Цена деления по температуре -  1°С.</t>
  </si>
  <si>
    <t>280-01216</t>
  </si>
  <si>
    <t>265151.700.000022</t>
  </si>
  <si>
    <t>АНТ-1</t>
  </si>
  <si>
    <t>Ареометр: АНТ-1. Диапазон измерения плотности - 770 ... 830 кг/м3,  Цена деления по плотности - 0,5  кг/м3,  Длина (H) - 500 мм, Диапазон измерения температуры:  -20 ... +45°С, Цена деления по температуре -  1°С.</t>
  </si>
  <si>
    <t>280-01215</t>
  </si>
  <si>
    <t>Термометр технический стеклянный прямой ртутный (ТТП) от 0 до +350 С, погружная часть 66мм, ТУ-25-2021.010-89....~Thermometer, Technical, Glass, Mercuric (TTP) from 0 to +350 DC, dipping part L=66mm, TU-25-2021.010-89....</t>
  </si>
  <si>
    <t>280-00138</t>
  </si>
  <si>
    <t>265151.100.000069</t>
  </si>
  <si>
    <t>ТТП №8</t>
  </si>
  <si>
    <t>Паста: водочувствительная McCabe, 85 г.</t>
  </si>
  <si>
    <t>470-00946</t>
  </si>
  <si>
    <t>Набор: для ремонта шин; P/N TS60K....</t>
  </si>
  <si>
    <t>470-00357</t>
  </si>
  <si>
    <t>113-1</t>
  </si>
  <si>
    <t>174-1</t>
  </si>
  <si>
    <t>175-1</t>
  </si>
  <si>
    <t>176-1</t>
  </si>
  <si>
    <t>182-1</t>
  </si>
  <si>
    <t>183-1</t>
  </si>
  <si>
    <t>184-1</t>
  </si>
  <si>
    <t>185-1</t>
  </si>
  <si>
    <t>187-1</t>
  </si>
  <si>
    <t>192-1</t>
  </si>
  <si>
    <t>196-1</t>
  </si>
  <si>
    <t>232-1</t>
  </si>
  <si>
    <t>275-1</t>
  </si>
  <si>
    <t>285-1</t>
  </si>
  <si>
    <t>372-1</t>
  </si>
  <si>
    <t>209-1</t>
  </si>
  <si>
    <t>370-1</t>
  </si>
  <si>
    <t>с изменениями и дополнениями №3 от 10.05.2023г.</t>
  </si>
  <si>
    <t>в течение 30 календарных дней с даты подписания договора</t>
  </si>
  <si>
    <t>в течение 60 календарных дней с даты подписания договора</t>
  </si>
  <si>
    <t>в течение 70 календарных дней с даты подписания договора</t>
  </si>
  <si>
    <t>май-июнь</t>
  </si>
  <si>
    <t>декабрь-январь</t>
  </si>
  <si>
    <t>февраль-март</t>
  </si>
  <si>
    <t>ЗЦП</t>
  </si>
  <si>
    <t>Сыртқы жүйеден сәйкестендіргіш (қызметтік өріс)</t>
  </si>
  <si>
    <t>ТЖҚ БНА коды</t>
  </si>
  <si>
    <t>Сатып алынатын тауарлардың, жұмыстардың және қызметтердің атауы</t>
  </si>
  <si>
    <t>Тауарлардың, жұмыстардың және көрсетілетін қызметтердің қысқаша сипаттамасы (сипаттамасы)</t>
  </si>
  <si>
    <t>Қосымша сипаттамасы</t>
  </si>
  <si>
    <t>Сатып алу тәсілі</t>
  </si>
  <si>
    <t>Жергілікті қамту болжамы, %</t>
  </si>
  <si>
    <t>Сатып алуды жүзеге асыру мерзімі (өткізудің жоспарланған айы)</t>
  </si>
  <si>
    <t>Сатып алуды жүзеге асыру орны (мекенжайы)</t>
  </si>
  <si>
    <t>Тауарды жеткізу, жұмыстарды орындау, қызметтерді көрсету аймағы, орны</t>
  </si>
  <si>
    <t>ИНКОТЕРМС 2010 бойынша жеткізу шарттары</t>
  </si>
  <si>
    <t>Тауарларды жеткізу, жұмыстарды орындау, қызметтерді көрсету кезеңі</t>
  </si>
  <si>
    <t>Төлем шарттары</t>
  </si>
  <si>
    <t>Өлшем бірлігі</t>
  </si>
  <si>
    <t>Саны, көлемі</t>
  </si>
  <si>
    <t>Бірлік үшін маркетингтік баға,  ҚҚС-сыз теңгеБірлік үшін маркетингтік баға,  ҚҚС-сыз теңге</t>
  </si>
  <si>
    <t>ҚҚС-сыз ТЖҚ сатып алу үшін жоспарланатын сома, теңге</t>
  </si>
  <si>
    <t>ҚҚС-пен ТЖҚ сатып алу үшін Жоспарланған сома, теңге</t>
  </si>
  <si>
    <t>Сатып алудың басымдығы</t>
  </si>
  <si>
    <t>Сатып алуды ұйымдастырушы</t>
  </si>
  <si>
    <t>Тапсырыс беруші</t>
  </si>
  <si>
    <t xml:space="preserve">Алдын ала төлем - 100% </t>
  </si>
  <si>
    <t xml:space="preserve">Аралық төлем - 100%  </t>
  </si>
  <si>
    <t>Ақтау қ., мкр.12, зд.74/1</t>
  </si>
  <si>
    <t xml:space="preserve">Келісім-шартқа қол қойылған күннен бастап 60 күнтізбелік күн </t>
  </si>
  <si>
    <t>Дана</t>
  </si>
  <si>
    <t>Жиынтық</t>
  </si>
  <si>
    <t>Фотоқағаз</t>
  </si>
  <si>
    <t>Тақтай</t>
  </si>
  <si>
    <t>Тескіш</t>
  </si>
  <si>
    <t>Қысқыш</t>
  </si>
  <si>
    <t>Қарындаш</t>
  </si>
  <si>
    <t>Батырма</t>
  </si>
  <si>
    <t>Тыс</t>
  </si>
  <si>
    <t>Өшіргіш</t>
  </si>
  <si>
    <t>Жүз</t>
  </si>
  <si>
    <t>Сызғыш</t>
  </si>
  <si>
    <t>Бөлгіш</t>
  </si>
  <si>
    <t>Науа</t>
  </si>
  <si>
    <t>Кітапшаны шығарушы</t>
  </si>
  <si>
    <t>Пышақ</t>
  </si>
  <si>
    <t>Қайшы</t>
  </si>
  <si>
    <t>Үлпек</t>
  </si>
  <si>
    <t>Мөрқалып жастықшасы</t>
  </si>
  <si>
    <t>Серіппе</t>
  </si>
  <si>
    <t>Сұйылтқыш</t>
  </si>
  <si>
    <t>Кескіш</t>
  </si>
  <si>
    <t>Кеңсе қаламы</t>
  </si>
  <si>
    <t>Қапсырма</t>
  </si>
  <si>
    <t>Қыстырғыш</t>
  </si>
  <si>
    <t>Ұштағыш</t>
  </si>
  <si>
    <t>Үлгі</t>
  </si>
  <si>
    <t>Бояу</t>
  </si>
  <si>
    <t>Сорғыш</t>
  </si>
  <si>
    <t>Флеш жинаушы</t>
  </si>
  <si>
    <t>Башмақ</t>
  </si>
  <si>
    <t>Цилиндр гильзасы</t>
  </si>
  <si>
    <t>Шеңбер</t>
  </si>
  <si>
    <t>Тістеуіш</t>
  </si>
  <si>
    <t>Кілт</t>
  </si>
  <si>
    <t>Таңбалаушылар жинағы</t>
  </si>
  <si>
    <t>Экстракторлар жиынтығы</t>
  </si>
  <si>
    <t>Құралдарымен оқшауланған клеммалар жинағы</t>
  </si>
  <si>
    <t>Үскілер жинағы</t>
  </si>
  <si>
    <t>Арнайы түйреуіш</t>
  </si>
  <si>
    <t>Бұрағыш</t>
  </si>
  <si>
    <t>Асқыш</t>
  </si>
  <si>
    <t>Сап</t>
  </si>
  <si>
    <t>Иінтірек</t>
  </si>
  <si>
    <t>Сырға</t>
  </si>
  <si>
    <t>Буын</t>
  </si>
  <si>
    <t>Майсауыт</t>
  </si>
  <si>
    <t>көміртек молекулярлық елеуіш</t>
  </si>
  <si>
    <t>Бұрыштық</t>
  </si>
  <si>
    <t>Ілмек</t>
  </si>
  <si>
    <t>Арнайы тығырық</t>
  </si>
  <si>
    <t>Арнайы сұққыш</t>
  </si>
  <si>
    <t>Борттық там</t>
  </si>
  <si>
    <t>Қалыптық шеге</t>
  </si>
  <si>
    <t>Дюбел</t>
  </si>
  <si>
    <t>Ілмек құлып</t>
  </si>
  <si>
    <t>Желім</t>
  </si>
  <si>
    <t>Бояу түсі</t>
  </si>
  <si>
    <t>Сырлағыш пульт</t>
  </si>
  <si>
    <t>Киперлі таспа</t>
  </si>
  <si>
    <t>Жабысқақ оқшаулағыш таспа</t>
  </si>
  <si>
    <t>Сигналдық таспа</t>
  </si>
  <si>
    <t>Гипсті картонды табақ</t>
  </si>
  <si>
    <t>Қатайтқыш</t>
  </si>
  <si>
    <t>Жұқа тақтайша</t>
  </si>
  <si>
    <t>Еденкемер</t>
  </si>
  <si>
    <t>Ағашталшықты тақта</t>
  </si>
  <si>
    <t>Бағдарланған жаңқалы тақта</t>
  </si>
  <si>
    <t>Қабырғалардың ішкі қаптамасына арналған тақтайша</t>
  </si>
  <si>
    <t>Пішін</t>
  </si>
  <si>
    <t>Отбиоқорғанышты ерітінді</t>
  </si>
  <si>
    <t>Тұтқа</t>
  </si>
  <si>
    <t>Торкөзді таспа</t>
  </si>
  <si>
    <t>Шайыр</t>
  </si>
  <si>
    <t>Сызғыш-деңгей</t>
  </si>
  <si>
    <t>Деңгей</t>
  </si>
  <si>
    <t>Жалпы мақсаттағы шере</t>
  </si>
  <si>
    <t>Тапанша</t>
  </si>
  <si>
    <t>Жартылай дөңгелек бастиегі бар бұрамашеге</t>
  </si>
  <si>
    <t>Алтықырлы бастиегі бар бұрамашеге</t>
  </si>
  <si>
    <t>Жасырын бастиегі бар бұрамашеге</t>
  </si>
  <si>
    <t>Шанышқы</t>
  </si>
  <si>
    <t>Бұрауыш</t>
  </si>
  <si>
    <t>Басы</t>
  </si>
  <si>
    <t>Тұтқыш</t>
  </si>
  <si>
    <t>Қоспа</t>
  </si>
  <si>
    <t>Балға</t>
  </si>
  <si>
    <t>Қоректеу көзі</t>
  </si>
  <si>
    <t>Алынғыш</t>
  </si>
  <si>
    <t>Баллонды кілт</t>
  </si>
  <si>
    <t>Дөңгелек</t>
  </si>
  <si>
    <t>Жөндеу жатағы</t>
  </si>
  <si>
    <t>Монтаждау</t>
  </si>
  <si>
    <t>Саптама</t>
  </si>
  <si>
    <t>Майсауыт-баспақ</t>
  </si>
  <si>
    <t>Тұтқырлығы жоғары материалдар айдағышы</t>
  </si>
  <si>
    <t>Ұштық</t>
  </si>
  <si>
    <t>Сорғы</t>
  </si>
  <si>
    <t>Бұрғылау патроны</t>
  </si>
  <si>
    <t>Тақтайша</t>
  </si>
  <si>
    <t>Сақтандырғыш аспап</t>
  </si>
  <si>
    <t>Сынаспап</t>
  </si>
  <si>
    <t>Құралдар мен жабдықтардың қосалқы бөлшектер жиынтығы</t>
  </si>
  <si>
    <t>Шүмек</t>
  </si>
  <si>
    <t>Ұшқынмен тұтандыру аспабы</t>
  </si>
  <si>
    <t>Сүзгіш</t>
  </si>
  <si>
    <t>Аммоний хлориді (хлорлы аммоний)</t>
  </si>
  <si>
    <t>Барий хлориді</t>
  </si>
  <si>
    <t>Баяулатқыш</t>
  </si>
  <si>
    <t>Метилді сарғылт</t>
  </si>
  <si>
    <t>Мурексид (5,5'-нитрилодибарбитур қышқылының аммоний тұзы, аммоний пурпураты)</t>
  </si>
  <si>
    <t>Калий бихромат</t>
  </si>
  <si>
    <t>Азот қышқылы</t>
  </si>
  <si>
    <t>Хлор сутегі (тұз қышқылы)</t>
  </si>
  <si>
    <t>Натрий хлориді</t>
  </si>
  <si>
    <t>Бұрма</t>
  </si>
  <si>
    <t>Шлифтелген тері</t>
  </si>
  <si>
    <t>Алты қырлы сомын</t>
  </si>
  <si>
    <t>Жанарғы</t>
  </si>
  <si>
    <t>Кеспелі диск</t>
  </si>
  <si>
    <t>Май</t>
  </si>
  <si>
    <t>Айна</t>
  </si>
  <si>
    <t>Өлшем дөңгелегі</t>
  </si>
  <si>
    <t>Болат табағы</t>
  </si>
  <si>
    <t>Таңбалағыш</t>
  </si>
  <si>
    <t>Құрал-саймандар жинағы</t>
  </si>
  <si>
    <t>Қылауықтар жинағы</t>
  </si>
  <si>
    <t>Слесарлық жинақ</t>
  </si>
  <si>
    <t>Қауырсын бұрғы</t>
  </si>
  <si>
    <t>Құралдар жиынтығы</t>
  </si>
  <si>
    <t>Монтаждаушылар жинағы</t>
  </si>
  <si>
    <t>Саптамалар жинағы</t>
  </si>
  <si>
    <t>Тегістеу дискілері жиынтығы</t>
  </si>
  <si>
    <t>Егеу</t>
  </si>
  <si>
    <t>Тістеуік</t>
  </si>
  <si>
    <t>Электрдәнекерлегіш</t>
  </si>
  <si>
    <t>Қол ара</t>
  </si>
  <si>
    <t>Егеуіш</t>
  </si>
  <si>
    <t>Тойтармашы</t>
  </si>
  <si>
    <t>Қысқаш-баспақ</t>
  </si>
  <si>
    <t>Құрылғы</t>
  </si>
  <si>
    <t>Ұңғы</t>
  </si>
  <si>
    <t>Төрткілдеш</t>
  </si>
  <si>
    <t>Шиыршық бұрғы</t>
  </si>
  <si>
    <t>Қашау</t>
  </si>
  <si>
    <t>Балта</t>
  </si>
  <si>
    <t>Зырылдауық кілт</t>
  </si>
  <si>
    <t>Көміртек диоксиді</t>
  </si>
  <si>
    <t>Орталық</t>
  </si>
  <si>
    <t>Серіппелі тығырық</t>
  </si>
  <si>
    <t>Жазық тығырық</t>
  </si>
  <si>
    <t>Тоқ көзі элементі</t>
  </si>
  <si>
    <t>Айыр - розетка</t>
  </si>
  <si>
    <t>Соңғы сөндіргіш</t>
  </si>
  <si>
    <t>Кедергіш</t>
  </si>
  <si>
    <t>Кернеу индикаторы</t>
  </si>
  <si>
    <t>Кәбіл-арна</t>
  </si>
  <si>
    <t>Қызу шамы</t>
  </si>
  <si>
    <t>Доғалық шам</t>
  </si>
  <si>
    <t>Ультракүлгінді шам</t>
  </si>
  <si>
    <t>Ара</t>
  </si>
  <si>
    <t>Сақтандырғыш</t>
  </si>
  <si>
    <t>Басқару пульты</t>
  </si>
  <si>
    <t>Фазаларды бақылау релесі</t>
  </si>
  <si>
    <t>Сүргі</t>
  </si>
  <si>
    <t>Кабельдік кірме</t>
  </si>
  <si>
    <t>Кеңірдектенген құбыр</t>
  </si>
  <si>
    <t>Термоотырғыш түтікше</t>
  </si>
  <si>
    <t>Кернеу көрсеткіші</t>
  </si>
  <si>
    <t>Үлкейткіш әйнек</t>
  </si>
  <si>
    <t>Жалғастырғыш</t>
  </si>
  <si>
    <t>Бақша қайшысы</t>
  </si>
  <si>
    <t>Арнайы таспа</t>
  </si>
  <si>
    <t>Біз</t>
  </si>
  <si>
    <t>Күкірт қышқылы</t>
  </si>
  <si>
    <t>Тозаңдатқыш</t>
  </si>
  <si>
    <t>Ағаш-жоңышқалы тақта</t>
  </si>
  <si>
    <t>Тамызғыш</t>
  </si>
  <si>
    <t>Натрий гидроксиді</t>
  </si>
  <si>
    <t>Төлке</t>
  </si>
  <si>
    <t>Полиэтилен үшайыр</t>
  </si>
  <si>
    <t>Отын шығыны қадағасы</t>
  </si>
  <si>
    <t>Басқару сервожетегі</t>
  </si>
  <si>
    <t>Деңгейдің сигнал берушісі</t>
  </si>
  <si>
    <t>Жарықтық-дыбыстық хабарландырғыш</t>
  </si>
  <si>
    <t>Өс</t>
  </si>
  <si>
    <t>Аралық тегершік білігі</t>
  </si>
  <si>
    <t>Бекітіп тұратын бұранда</t>
  </si>
  <si>
    <t>Арнайы сомын</t>
  </si>
  <si>
    <t>Серіппе шеңбері</t>
  </si>
  <si>
    <t>Арнайы жинақ</t>
  </si>
  <si>
    <t>Сигнал конусы</t>
  </si>
  <si>
    <t>Пневматикалық кран</t>
  </si>
  <si>
    <t>Саусақ</t>
  </si>
  <si>
    <t>Келтеқұбыр</t>
  </si>
  <si>
    <t>Төсемелер жинағы</t>
  </si>
  <si>
    <t>Білікті керу</t>
  </si>
  <si>
    <t>Жөндеу жиынтығы</t>
  </si>
  <si>
    <t>Қорғау қабы</t>
  </si>
  <si>
    <t>Таңба</t>
  </si>
  <si>
    <t>Конусты сұққыш</t>
  </si>
  <si>
    <t>Соқыр тойтарма</t>
  </si>
  <si>
    <t>Жартылай домалақ бастиекті тойтарма</t>
  </si>
  <si>
    <t>Дәке</t>
  </si>
  <si>
    <t>Мақта</t>
  </si>
  <si>
    <t>Киіз</t>
  </si>
  <si>
    <t>Изовалераттағы ментол ерітіндісі</t>
  </si>
  <si>
    <t>Көзілдірік</t>
  </si>
  <si>
    <t>Қолғаптар</t>
  </si>
  <si>
    <t>Жең</t>
  </si>
  <si>
    <t>Медициналық су мен спирт қоспасы</t>
  </si>
  <si>
    <t>Алжапқыш</t>
  </si>
  <si>
    <t>Құбырларға арналған қосқыш</t>
  </si>
  <si>
    <t>Құбыршек</t>
  </si>
  <si>
    <t>Сөндіргіш</t>
  </si>
  <si>
    <t>Жамау</t>
  </si>
  <si>
    <t>Бояғыш</t>
  </si>
  <si>
    <t>Асбоболат табақ</t>
  </si>
  <si>
    <t>Шланг сорғысы</t>
  </si>
  <si>
    <t>Жақтау</t>
  </si>
  <si>
    <t>Арнайы тақша</t>
  </si>
  <si>
    <t>Аспап</t>
  </si>
  <si>
    <t>Тұтатқыш</t>
  </si>
  <si>
    <t>Сым</t>
  </si>
  <si>
    <t>Жарылыс қауіпті сигнал бергіш</t>
  </si>
  <si>
    <t>Қуаттандыру құрылғысы</t>
  </si>
  <si>
    <t>Компрессор шлангы</t>
  </si>
  <si>
    <t>Талшықтар</t>
  </si>
  <si>
    <t>Бөтелке</t>
  </si>
  <si>
    <t>Таразы</t>
  </si>
  <si>
    <t>Шағылдырғыштың межесі</t>
  </si>
  <si>
    <t>Вискозөлшегіш</t>
  </si>
  <si>
    <t>Құйғыш</t>
  </si>
  <si>
    <t>Таутан</t>
  </si>
  <si>
    <t>Салқындату радиаторы</t>
  </si>
  <si>
    <t>Шағылдырғыш</t>
  </si>
  <si>
    <t>Ұзыншақ</t>
  </si>
  <si>
    <t>Ерітінді</t>
  </si>
  <si>
    <t>Түтік</t>
  </si>
  <si>
    <t>Зертханалық цилиндрі</t>
  </si>
  <si>
    <t>Фрикциондық білік</t>
  </si>
  <si>
    <t>Сұйықтық</t>
  </si>
  <si>
    <t>Қармау</t>
  </si>
  <si>
    <t>Тегіс бастиекті тойтарма</t>
  </si>
  <si>
    <t>Тығыздауыш шеңбер</t>
  </si>
  <si>
    <t>Жүкарба</t>
  </si>
  <si>
    <t>Күрек</t>
  </si>
  <si>
    <t>Жағар май</t>
  </si>
  <si>
    <t>Мөлшерлеу сорабы</t>
  </si>
  <si>
    <t>Мата</t>
  </si>
  <si>
    <t>Клапанның серіппесі</t>
  </si>
  <si>
    <t>Тығыздама</t>
  </si>
  <si>
    <t>Сүйреткіш арқансым</t>
  </si>
  <si>
    <t>Суаратын құбыршегі</t>
  </si>
  <si>
    <t>Түйістіргіш</t>
  </si>
  <si>
    <t>Ауыстырып-қосқыш</t>
  </si>
  <si>
    <t>Қорғаныш релесі</t>
  </si>
  <si>
    <t>Қысым релесі</t>
  </si>
  <si>
    <t>Тез ажырайтын қосылыс</t>
  </si>
  <si>
    <t>Жіп</t>
  </si>
  <si>
    <t>Бейнерегистратор</t>
  </si>
  <si>
    <t>Суды қыздырғыш</t>
  </si>
  <si>
    <t>Сақал</t>
  </si>
  <si>
    <t>Құлып</t>
  </si>
  <si>
    <t>Пердеше</t>
  </si>
  <si>
    <t>Ойын</t>
  </si>
  <si>
    <t>Арқан</t>
  </si>
  <si>
    <t>Тазалау машинасы</t>
  </si>
  <si>
    <t>Су қайнатқыш</t>
  </si>
  <si>
    <t>Бекіткіш</t>
  </si>
  <si>
    <t>Қасық</t>
  </si>
  <si>
    <t>Бор</t>
  </si>
  <si>
    <t>Нәл</t>
  </si>
  <si>
    <t>Ауа сорғысы</t>
  </si>
  <si>
    <t>Жалғастырғыш тетік</t>
  </si>
  <si>
    <t>Микротолқынды пеш</t>
  </si>
  <si>
    <t>Бақылау бітемесі</t>
  </si>
  <si>
    <t>Арақашықтықтан басқару пульті</t>
  </si>
  <si>
    <t>Ракеткалар</t>
  </si>
  <si>
    <t>Қабыршақ</t>
  </si>
  <si>
    <t>Кернеудің электрлі релесі</t>
  </si>
  <si>
    <t>Тор</t>
  </si>
  <si>
    <t>Сыпырғыш</t>
  </si>
  <si>
    <t>Таймер-секунд өлшеуіш</t>
  </si>
  <si>
    <t>Секірмек</t>
  </si>
  <si>
    <t>Шырын салқындатқыш</t>
  </si>
  <si>
    <t>Шұға</t>
  </si>
  <si>
    <t>Су өлшегіш есептеуіші</t>
  </si>
  <si>
    <t>Полипропилен үшайыр</t>
  </si>
  <si>
    <t>Поливинилхлоридті үшайыр</t>
  </si>
  <si>
    <t>Сантехникалық арқансым</t>
  </si>
  <si>
    <t>Электр өтегі</t>
  </si>
  <si>
    <t>Сағаттар</t>
  </si>
  <si>
    <t>Кесе</t>
  </si>
  <si>
    <t>Кішкентай шар</t>
  </si>
  <si>
    <t>Шахматтар</t>
  </si>
  <si>
    <t>Электр қыздырғыш элементі</t>
  </si>
  <si>
    <t>Сынық</t>
  </si>
  <si>
    <t>Еден плиткасы</t>
  </si>
  <si>
    <t>Шамшырақ</t>
  </si>
  <si>
    <t>Жапсырма</t>
  </si>
  <si>
    <t>Дәнекерлейтін станция</t>
  </si>
  <si>
    <t>Қысқыш тілімше</t>
  </si>
  <si>
    <t>Оттық</t>
  </si>
  <si>
    <t>Дәнекерлегіш</t>
  </si>
  <si>
    <t>Майлау</t>
  </si>
  <si>
    <t>Қамыт (тұтастырғыш)</t>
  </si>
  <si>
    <t>Күнтізбе</t>
  </si>
  <si>
    <t>Тезтікпе</t>
  </si>
  <si>
    <t>Дәптер</t>
  </si>
  <si>
    <t>Шкаф</t>
  </si>
  <si>
    <t>"тінтуір" манипуляторы</t>
  </si>
  <si>
    <t>Арнайы бұранда</t>
  </si>
  <si>
    <t>Қорғау шеңбері</t>
  </si>
  <si>
    <t>Тығыздау</t>
  </si>
  <si>
    <t>Ажыратқыш сірге</t>
  </si>
  <si>
    <t>Құйма еден</t>
  </si>
  <si>
    <t>Жеңдіктер</t>
  </si>
  <si>
    <t>Жылытқыштарды басқару блогы</t>
  </si>
  <si>
    <t>Кәбіл</t>
  </si>
  <si>
    <t>Тез алмалы-салмалы қосқыш</t>
  </si>
  <si>
    <t>Сағалық тығыздама</t>
  </si>
  <si>
    <t>Мойынтірек корпусы</t>
  </si>
  <si>
    <t>Түп</t>
  </si>
  <si>
    <t>Үлестіруші қорап</t>
  </si>
  <si>
    <t>Жәшік</t>
  </si>
  <si>
    <t>Шелек</t>
  </si>
  <si>
    <t>Қысқыш қамыт</t>
  </si>
  <si>
    <t>Сынап нитраты (ІІ)</t>
  </si>
  <si>
    <t>Суға сезімтал паста</t>
  </si>
  <si>
    <t>Тоқтетік</t>
  </si>
  <si>
    <t>Жабысқақ таспа</t>
  </si>
  <si>
    <t>Түпқойма</t>
  </si>
  <si>
    <t>қапсырма үшін</t>
  </si>
  <si>
    <t>типі жалпақ</t>
  </si>
  <si>
    <t>түрлі-түсті</t>
  </si>
  <si>
    <t>маркерлік</t>
  </si>
  <si>
    <t>кеңселік, механикалық</t>
  </si>
  <si>
    <t>кеңселік</t>
  </si>
  <si>
    <t>өзі жабысатын</t>
  </si>
  <si>
    <t>механикалық</t>
  </si>
  <si>
    <t>қарапайым</t>
  </si>
  <si>
    <t>пластмассадан жасалған</t>
  </si>
  <si>
    <t>жұмсақ</t>
  </si>
  <si>
    <t>кеңселік пышақ үшін</t>
  </si>
  <si>
    <t>өлшегіш</t>
  </si>
  <si>
    <t>пластикалы, сандық</t>
  </si>
  <si>
    <t>кеңселік, пластмассалық</t>
  </si>
  <si>
    <t>тақтайға арналған</t>
  </si>
  <si>
    <t>перфорациясы 100 табақтан артық</t>
  </si>
  <si>
    <t>түптеуге арналған, форматы А3</t>
  </si>
  <si>
    <t>поливинилхлоридтан, термоқалыптық</t>
  </si>
  <si>
    <t>мөрлерге, мөртабандарға арналған</t>
  </si>
  <si>
    <t>қағаздар үшін, теріден</t>
  </si>
  <si>
    <t>түптеуге арналған, пластик, диаметр 10 мм</t>
  </si>
  <si>
    <t>түптеуге арналған, пластик, диаметр 12 мм</t>
  </si>
  <si>
    <t>түптеуге арналған, пластик, диаметр 14 мм</t>
  </si>
  <si>
    <t>түптеуге арналған, пластик, диаметр 16 мм</t>
  </si>
  <si>
    <t>түптеуге арналған, пластик, диаметрі 19 мм</t>
  </si>
  <si>
    <t>түптеуге арналған, пластик, диаметрі 22 мм</t>
  </si>
  <si>
    <t>түптеуге арналған, пластик, диаметрі 25 мм</t>
  </si>
  <si>
    <t>түптеуге арналған, пластик, диаметр 51 мм</t>
  </si>
  <si>
    <t>түптеуге арналған, пластик, диаметр 8 мм</t>
  </si>
  <si>
    <t>штрих үшін</t>
  </si>
  <si>
    <t>қағаз үшін, қылышты</t>
  </si>
  <si>
    <t>капиллярлық</t>
  </si>
  <si>
    <t>шарикті</t>
  </si>
  <si>
    <t>кеңселік мақсаттар үшін, сымды</t>
  </si>
  <si>
    <t>екі жақты</t>
  </si>
  <si>
    <t>кеңселік, металды</t>
  </si>
  <si>
    <t>қара</t>
  </si>
  <si>
    <t>металл</t>
  </si>
  <si>
    <t>жазбаны түсіруге арналған, пластиктен жасалған</t>
  </si>
  <si>
    <t>түрлі-түсті, пластмассалық</t>
  </si>
  <si>
    <t>штемпель</t>
  </si>
  <si>
    <t>кендірлі талшықтан жасалған, көп жіпті</t>
  </si>
  <si>
    <t>маркерлік тақтаға арналған</t>
  </si>
  <si>
    <t>ИБП үшін, кернеуі 12 В, сыйымдылығы 1,2-7 А/сағ, қорғасын-қышқылды</t>
  </si>
  <si>
    <t>сериясы RJ</t>
  </si>
  <si>
    <t>интерфейс USB 3.0, сыйымдылығы 16 гб-тан артық, бірақ 64 Гб-тан артық емес</t>
  </si>
  <si>
    <t>ұңғымалардың оқпаны бойынша түсіру және ұңғымаға түсіру кезінде зақымдалуынан қорғау үшін</t>
  </si>
  <si>
    <t>силиконды</t>
  </si>
  <si>
    <t>арнайы және мамандандырылған техника үшін</t>
  </si>
  <si>
    <t>шлифматериал кремний карбиді, бакелитті біріктірмеде, ажарлағыш</t>
  </si>
  <si>
    <t>ағаш ұсталық</t>
  </si>
  <si>
    <t>құбырлық, динамометрлік</t>
  </si>
  <si>
    <t>құбырлық, иінтіректі</t>
  </si>
  <si>
    <t>бұранданы кесуге арналған</t>
  </si>
  <si>
    <t>жалпақ сопақ қималы</t>
  </si>
  <si>
    <t>шпилькалар мен болттарды демонтаждау үшін</t>
  </si>
  <si>
    <t>жинақта 530 клемма және қысқышт таскене</t>
  </si>
  <si>
    <t>металл бетімен</t>
  </si>
  <si>
    <t>гидравликалық кілт үшін</t>
  </si>
  <si>
    <t>тіке</t>
  </si>
  <si>
    <t>жазық</t>
  </si>
  <si>
    <t>гидравликалық кілттің жетегіне арналған</t>
  </si>
  <si>
    <t>құбырлық гидравликалық кілті үшін, таратқышты басқарумен</t>
  </si>
  <si>
    <t>құбырлық гидравликалық кілті үшін, қайтадан қосу</t>
  </si>
  <si>
    <t>такелажды, Омега тәрізді</t>
  </si>
  <si>
    <t>КС типі, металды</t>
  </si>
  <si>
    <t>жүк көтергіш шынжырлар үшін</t>
  </si>
  <si>
    <t>сорғыштық-компрессорлық немесе бұрғылау құбырларын қармау және оларды ұңғымалардың сағасында ұстап тұруға арналған құрал-сайман</t>
  </si>
  <si>
    <t>гидромотор құбыршегі, құбырлық гидравликалық кілті үшін</t>
  </si>
  <si>
    <t>штангалық элеватор үшін</t>
  </si>
  <si>
    <t>құбырлық элеватор үшін</t>
  </si>
  <si>
    <t>бетон, марка БК</t>
  </si>
  <si>
    <t>пластик, майлау орны</t>
  </si>
  <si>
    <t>болат, диаметрі 1,8 мм</t>
  </si>
  <si>
    <t>болат, диаметрі 1,4 мм</t>
  </si>
  <si>
    <t>акрилді</t>
  </si>
  <si>
    <t>полипропиленді</t>
  </si>
  <si>
    <t>металл боксқа арналған</t>
  </si>
  <si>
    <t>сұйық шегелер</t>
  </si>
  <si>
    <t>әмбебап</t>
  </si>
  <si>
    <t>түсқағаздар/кілемдер/ асбест цемент /талшықты тақталар/керамика үшін, полимерлі плиткалар / линолеум</t>
  </si>
  <si>
    <t>ленталық, Құбыр желісі үшін</t>
  </si>
  <si>
    <t>темір бетон, КС маркасы</t>
  </si>
  <si>
    <t>пневматикалық</t>
  </si>
  <si>
    <t>мақта- қағаз жіптен</t>
  </si>
  <si>
    <t>полимер-битумды</t>
  </si>
  <si>
    <t>қорғау, полиэтиленді, ені 30-500 мм</t>
  </si>
  <si>
    <t>маркасы ГКЛВ, қалыңдығы 12,5 мм</t>
  </si>
  <si>
    <t>маркасы ГКЛВ, қалыңдығы 9,5 мм</t>
  </si>
  <si>
    <t>эпоксидті қарашайырға арналған</t>
  </si>
  <si>
    <t>есіктің</t>
  </si>
  <si>
    <t>терезелік</t>
  </si>
  <si>
    <t>поливинилхлоридтан, еденкемер-соңғы</t>
  </si>
  <si>
    <t>пластикалы, ламинатталған</t>
  </si>
  <si>
    <t>маркасы Т, қатты</t>
  </si>
  <si>
    <t>түрі ОСП-3, тегістелген</t>
  </si>
  <si>
    <t>керамикалық, үйіндісіз тікбұрышты, зерленген</t>
  </si>
  <si>
    <t>поливинилхлоридтан, түйістірме</t>
  </si>
  <si>
    <t>сүректі сіңдіру және өрттен қорғау үшін</t>
  </si>
  <si>
    <t>есіктің, металды</t>
  </si>
  <si>
    <t>өздігінен жабысатын, шыны талшықтан, ені 30- 250 мм</t>
  </si>
  <si>
    <t>қаптау үшін, металл</t>
  </si>
  <si>
    <t>қағазды</t>
  </si>
  <si>
    <t>шайырлы, бастапқы қалыптарында</t>
  </si>
  <si>
    <t>металды</t>
  </si>
  <si>
    <t>түрі рамалық, кеспелтек</t>
  </si>
  <si>
    <t>маркасы ФК, Еx/Еx сұрып</t>
  </si>
  <si>
    <t>типі ашық, терезелік</t>
  </si>
  <si>
    <t>герметик үшін</t>
  </si>
  <si>
    <t>болат, диаметр 3 мм</t>
  </si>
  <si>
    <t>болат, диаметр 6 мм</t>
  </si>
  <si>
    <t>болат, диаметрі 4 мм</t>
  </si>
  <si>
    <t>болат, диаметр 8 мм</t>
  </si>
  <si>
    <t>болат, диаметр 5 мм</t>
  </si>
  <si>
    <t>бұрандалы домкратқа арналған</t>
  </si>
  <si>
    <t>дәнеккерлеу жабдығы үшін</t>
  </si>
  <si>
    <t>полиэтилен негізіндегі ультракүлгін тұрақтандырғыш</t>
  </si>
  <si>
    <t>тойтарғыш</t>
  </si>
  <si>
    <t>апатқа қарсы автоматика жабдығы мен жоғары жиілікті аппаратураның кернеуін тұрақтандыру үшін, қуаттылығы 30 Вт-тан артық емес</t>
  </si>
  <si>
    <t>металл / резеңке үшін</t>
  </si>
  <si>
    <t>майлы сүзгіні алып тастау үшін, таспалы, әмбебап</t>
  </si>
  <si>
    <t>бұрандалы байланыстарды бұрап жабуға және бұрап ашуға арналған, моментті, шеттік</t>
  </si>
  <si>
    <t>жүк автомобилі үшін</t>
  </si>
  <si>
    <t>шаруашылық арба үшін</t>
  </si>
  <si>
    <t>жетек бекіту үшін</t>
  </si>
  <si>
    <t>автомобильдің алдын алу және жөндеу жұмыстарын жүргізу үшін</t>
  </si>
  <si>
    <t>бұранда өлшеуіш</t>
  </si>
  <si>
    <t>өткір ұшты</t>
  </si>
  <si>
    <t>бұрандалы шегені бұрағыш үшін</t>
  </si>
  <si>
    <t>жағармайлар үшін, баспақтау астына</t>
  </si>
  <si>
    <t>автоматтық</t>
  </si>
  <si>
    <t>дөңгелектерді үрлеу үшін</t>
  </si>
  <si>
    <t>су және басқа да таза, химиялық бейтарап сұйықтықтарға арналған, құйын тәрізді, берілуі 30 м3/с-қа дейін</t>
  </si>
  <si>
    <t>үш жұдырықты, ПС16</t>
  </si>
  <si>
    <t>метрлік бұрандаға арналған, дөңгелек</t>
  </si>
  <si>
    <t>жүк жүйелерін сақтандыру үшін</t>
  </si>
  <si>
    <t>автожелі үшін</t>
  </si>
  <si>
    <t>газ кескіш үшін</t>
  </si>
  <si>
    <t>жану температурасын анықтау бойынша мұнай өнімдерін сынау аппараты үшін</t>
  </si>
  <si>
    <t>әйнекке арналған</t>
  </si>
  <si>
    <t>торлы, түсті металлдан, шартты өткелі 15-80 мм</t>
  </si>
  <si>
    <t>су, талдау үшін таза</t>
  </si>
  <si>
    <t>химиялық таза</t>
  </si>
  <si>
    <t>нитрификацияның</t>
  </si>
  <si>
    <t>ұнтақ</t>
  </si>
  <si>
    <t>кристалдар</t>
  </si>
  <si>
    <t>хромды</t>
  </si>
  <si>
    <t>техникалық, сұрып 1</t>
  </si>
  <si>
    <t>синтетикалық техникалық, маркасы А</t>
  </si>
  <si>
    <t>портативтік</t>
  </si>
  <si>
    <t>полиэтиленді, диаметрі 160 мм</t>
  </si>
  <si>
    <t>тазартылған</t>
  </si>
  <si>
    <t>кірес пішінді</t>
  </si>
  <si>
    <t>металды/кабельді кесетін механикалық пышаққа арналған</t>
  </si>
  <si>
    <t>тоқыма негізде, суға төзімді</t>
  </si>
  <si>
    <t>қағаз негізінде, суға төзімді</t>
  </si>
  <si>
    <t>қолмен жасалатын, иінтіректі-сыналық</t>
  </si>
  <si>
    <t>дәнекерлеуші, инжекторсыз, қуаттылығы 5-60 л/с</t>
  </si>
  <si>
    <t>дәнекерлеуші, инжекторлық, қуаттылығы 25-700 л/ч</t>
  </si>
  <si>
    <t>рельс бұрғылағыш білдек үшін</t>
  </si>
  <si>
    <t>шлифматериал электрокорунд, бакелитті біріктірмеде, кеспелі</t>
  </si>
  <si>
    <t>дәнекерлік, белсенді</t>
  </si>
  <si>
    <t>тексермелеу</t>
  </si>
  <si>
    <t>ішкі алты қырлы кілтімен бұрындаларға арналған</t>
  </si>
  <si>
    <t>техникалық, әмбебап</t>
  </si>
  <si>
    <t>қапталғы шоғырбастар үшін, динамометрлік</t>
  </si>
  <si>
    <t>тура сызықты және қисық сызықты ара қашықтықтарды өлшеуге арналған</t>
  </si>
  <si>
    <t>биметаллды</t>
  </si>
  <si>
    <t>өлшеу шегі 200 мм дейін</t>
  </si>
  <si>
    <t>шлифматериал кремний карбиді, керамикалық біріктірмеде, ажарлағыш</t>
  </si>
  <si>
    <t>салыстырып тексеретін, болат</t>
  </si>
  <si>
    <t>маркасы Ст.12Х18Н10Т, қалындығы 3,9 мм дейін, суық илемделген</t>
  </si>
  <si>
    <t>машиналы</t>
  </si>
  <si>
    <t>сомын</t>
  </si>
  <si>
    <t>арнайы және мамандандырылған автомобильге техникалық қызмет көрсету үшін</t>
  </si>
  <si>
    <t>ағаш-жонғыш жұмыстарға арналған</t>
  </si>
  <si>
    <t>кәсіби</t>
  </si>
  <si>
    <t>алты қырлы артқы ілмекпен, диаметрі 5-30 мм</t>
  </si>
  <si>
    <t>слесарлық-монтаждау жұмыстары үшін</t>
  </si>
  <si>
    <t>шина монтаждау үшін</t>
  </si>
  <si>
    <t>тегістеу және жылтырату үшін</t>
  </si>
  <si>
    <t>жартылай домалақ</t>
  </si>
  <si>
    <t>крест тәрізді</t>
  </si>
  <si>
    <t>маркасы ПОН-А</t>
  </si>
  <si>
    <t>құрамдастырылған</t>
  </si>
  <si>
    <t>тұрмыстық, түрі ЭПЦН</t>
  </si>
  <si>
    <t>ағашпен жұмыс істеуге арналған, қолдық</t>
  </si>
  <si>
    <t>тот баспайтын болаттың электрлі жұқа арасына арналған, жылдам кескіш болаттан</t>
  </si>
  <si>
    <t>қолмен жасалатын</t>
  </si>
  <si>
    <t>бүйірлік</t>
  </si>
  <si>
    <t>ұштықтарды және қауыздарды қысыммен тексеруге арналған</t>
  </si>
  <si>
    <t>метрлік құбырларды шырайналдыру үшін</t>
  </si>
  <si>
    <t>болат</t>
  </si>
  <si>
    <t>классикалық</t>
  </si>
  <si>
    <t>оптикалық нивелирлерге арналған, нивелирлік</t>
  </si>
  <si>
    <t>цилиндрлік артқы ілмекпен, диаметрі 2,01-4.99 мм</t>
  </si>
  <si>
    <t>май сүзгісіне арналған, күшейтілген</t>
  </si>
  <si>
    <t>Б типі</t>
  </si>
  <si>
    <t>сұйық, жоғары сұрып</t>
  </si>
  <si>
    <t>магнитті</t>
  </si>
  <si>
    <t>отындық, арнайы және мамандандырылған техникасына арналған дизельді қозғалтқышына арналған</t>
  </si>
  <si>
    <t>айналмалы, жоңғыш білдек үшін</t>
  </si>
  <si>
    <t>болат, диаметрі 18 мм</t>
  </si>
  <si>
    <t>болат, диаметр 20 мм</t>
  </si>
  <si>
    <t>болат, диаметрі 24 мм</t>
  </si>
  <si>
    <t>болат, диаметрі 27 мм</t>
  </si>
  <si>
    <t>тұрмыстық, түрі ЭПСНТ</t>
  </si>
  <si>
    <t>кернеуі 3-12 В</t>
  </si>
  <si>
    <t>сериясы ШР</t>
  </si>
  <si>
    <t>бір полюсті</t>
  </si>
  <si>
    <t>электрлі, бір полюсті</t>
  </si>
  <si>
    <t>кабельдік, мысты</t>
  </si>
  <si>
    <t>люминисцентті шамдарға арналған</t>
  </si>
  <si>
    <t>айнымалы және тұрақты токтың электр қондырғыларында кернеудің болуын немесе болмауын тексеру үшін</t>
  </si>
  <si>
    <t>тесілген</t>
  </si>
  <si>
    <t>жалпы тағайындалымдағы, цоколь типі Е27, қуаты 24 Вт</t>
  </si>
  <si>
    <t>сынапты, ДРЛ-250</t>
  </si>
  <si>
    <t>цоколь типі Е27, қуаттылығы 100 Вт</t>
  </si>
  <si>
    <t>электр шамдарына арналған</t>
  </si>
  <si>
    <t>дискті, қоса салынған электрлік қозғалтқышы бар</t>
  </si>
  <si>
    <t>түтікшелі, кернеуі 10 кВ, тоқ 20 А</t>
  </si>
  <si>
    <t>маркасы ПУ-3, номиналды кернеу 220 В</t>
  </si>
  <si>
    <t>автоматты ажыратқыштарды бекітуге арналған</t>
  </si>
  <si>
    <t>электрқозғалтқыштар мен электрқондырғыларды қорғау үшін</t>
  </si>
  <si>
    <t>үш полюсті</t>
  </si>
  <si>
    <t>электрлі</t>
  </si>
  <si>
    <t>кабельдерді енгізген кезде әртүрлі зақымдалулардан қорғауға арналған, бүйірлік</t>
  </si>
  <si>
    <t>электрмонтаждық, поливинилхлоридтан</t>
  </si>
  <si>
    <t>жалғағыштарды саңылаусыздандыру, кабельдердің шеттерін бітеуге арналған, қалың қабырғалы, полиэтиленнен</t>
  </si>
  <si>
    <t>екі полюсті, 1000 В-қа дейін</t>
  </si>
  <si>
    <t>желілік</t>
  </si>
  <si>
    <t>полипропиленнен, диаметрі 10-50 мм</t>
  </si>
  <si>
    <t>арматураланған</t>
  </si>
  <si>
    <t>электронды</t>
  </si>
  <si>
    <t>Құбыр желісі үшін, полипропилендік, жалғастырғыш</t>
  </si>
  <si>
    <t>Құбыр желісі үшін, металлды пластикалық, өтпелі</t>
  </si>
  <si>
    <t>жазылмайтын</t>
  </si>
  <si>
    <t>бау-бақшалы, екі жақты кесілетін</t>
  </si>
  <si>
    <t>полипропиленді, диаметр 90 мм</t>
  </si>
  <si>
    <t>поливинилхлоридті</t>
  </si>
  <si>
    <t>зертханалық</t>
  </si>
  <si>
    <t>терезеге арналған, ілмек және тұтқалармен</t>
  </si>
  <si>
    <t>поливинилхлоридтан, терезеге арналған</t>
  </si>
  <si>
    <t>бұрамдықты, болат</t>
  </si>
  <si>
    <t>ағаш тұтқасымен</t>
  </si>
  <si>
    <t>эмальдар / бояулар/әк үшін</t>
  </si>
  <si>
    <t>маркасы П-А, сұрып I</t>
  </si>
  <si>
    <t>люминесценттік шам үшін, қуаты 40 Вт</t>
  </si>
  <si>
    <t>шыныдан жасалған, градусталған, сыйымдылығы 0,5-200 см3</t>
  </si>
  <si>
    <t>талдау үшін таза</t>
  </si>
  <si>
    <t>ернеулік, полиэтиленді, диаметрі 50-200 мм</t>
  </si>
  <si>
    <t>тең өтпелі</t>
  </si>
  <si>
    <t>жемір ерітінділердің тығыздығын өлшеуге арналған</t>
  </si>
  <si>
    <t>отын-үлестіру колонкаларына арналған</t>
  </si>
  <si>
    <t>психометрлік</t>
  </si>
  <si>
    <t>бағдарламаланатын</t>
  </si>
  <si>
    <t>компрессорды жөндеуге арналған</t>
  </si>
  <si>
    <t>синхронды</t>
  </si>
  <si>
    <t>артық қысым астында орналасқан сыйымдылықтардағы сұйық және сусымалы орталардың шектік деңгейін бақылауға арналған, үш арналы</t>
  </si>
  <si>
    <t>өрт сигнал беру жүйесі үшін</t>
  </si>
  <si>
    <t>электронды, сұйық / сусымалы / газ тәрізді ортаның температурасын контактілі өлшеу үшін</t>
  </si>
  <si>
    <t>бу-генераторлы қондырғыға арналған</t>
  </si>
  <si>
    <t>2 Мпикс астам камерасы</t>
  </si>
  <si>
    <t>өнеркәсіптік автоматика қондырғыларын сақтауға арналған, желілік</t>
  </si>
  <si>
    <t>полиспастты, жүк көтергіштігі 3-5 т</t>
  </si>
  <si>
    <t>құбырдың гидравликалық кілті, тегершіктер блогы үшін</t>
  </si>
  <si>
    <t>гидравликалық кілт трансмиссиясы үшін</t>
  </si>
  <si>
    <t>білдек үшін</t>
  </si>
  <si>
    <t>гидравликалық құбыр кілті үшін</t>
  </si>
  <si>
    <t>ішкі, сақинаның шартты диаметрі 51-100 мм</t>
  </si>
  <si>
    <t>сорғыштық-компрессорлық немесе бұрғылау құбырларын қармау және оларды ұңғымалардың сағасында ұстап тұруға арналған құрал-сайман, тежегіш ішкі</t>
  </si>
  <si>
    <t>тығыздауыш сақиналарды жасау үшін</t>
  </si>
  <si>
    <t>жолдық</t>
  </si>
  <si>
    <t>жел көрсеткіші үшін</t>
  </si>
  <si>
    <t>болатты трос үшін</t>
  </si>
  <si>
    <t>пластик майлау материалдарына арналған, тіке</t>
  </si>
  <si>
    <t>гидравликалық кілт үшін, алты қырлы</t>
  </si>
  <si>
    <t>көтеріп тасымалдау жабдығына арналған</t>
  </si>
  <si>
    <t>вертлюгке арналған</t>
  </si>
  <si>
    <t>гидравликалық кілттің гидравликасына арналған</t>
  </si>
  <si>
    <t>қосылыстарды герметизациялау және ағып кетуден қорғау үшін</t>
  </si>
  <si>
    <t>гидравликалық кілттің тоқтатқыш құрылғысына арналған</t>
  </si>
  <si>
    <t>штангілі кілт үшін</t>
  </si>
  <si>
    <t>болат, сыртқы бұрандамен, диаметрі 11-30 мм</t>
  </si>
  <si>
    <t>металлдан жасалған</t>
  </si>
  <si>
    <t>қарнақты ілмекке арналған</t>
  </si>
  <si>
    <t>типі 1, цифрлық</t>
  </si>
  <si>
    <t>айналмалы, металлдан жасалған</t>
  </si>
  <si>
    <t>алюминийден/болаттан, диаметрі 3,2 мм</t>
  </si>
  <si>
    <t>алюминийден/алюминий қорытпалардан, диаметрі 4 мм</t>
  </si>
  <si>
    <t>асбестты, маркасы КАОН-2</t>
  </si>
  <si>
    <t>тефлонды, қалындығы 100-200 мкм</t>
  </si>
  <si>
    <t>болат, диаметрі 3,5 мм</t>
  </si>
  <si>
    <t>стерильденбеген, дәкелік</t>
  </si>
  <si>
    <t>зарарсыздандырылған, дәкелік</t>
  </si>
  <si>
    <t>зарарсыздандырылған, гигроскоптық</t>
  </si>
  <si>
    <t>өрт сөндіру</t>
  </si>
  <si>
    <t>медициналық</t>
  </si>
  <si>
    <t>ерітінді</t>
  </si>
  <si>
    <t>өртке қарсы, асбестік</t>
  </si>
  <si>
    <t>бактерицидтік</t>
  </si>
  <si>
    <t>таблеткалар</t>
  </si>
  <si>
    <t>дәнекерлеу жұмыстарына арналған</t>
  </si>
  <si>
    <t>бір реттік, латексті, стерильді</t>
  </si>
  <si>
    <t>қысымды, латекстен жасалған, өрт сөндіру</t>
  </si>
  <si>
    <t>инвазиялық емес, қолмен жасалатын</t>
  </si>
  <si>
    <t>әмбебап, жалпы өндірістік ластан және механикалық әсерлерден қорғау үшін, матадан</t>
  </si>
  <si>
    <t>тыңдауға арналған</t>
  </si>
  <si>
    <t>металлопластикті</t>
  </si>
  <si>
    <t>өтпелі</t>
  </si>
  <si>
    <t>өрт сөндіргішіне арналған</t>
  </si>
  <si>
    <t>автомобиль аккумулятор батареяларының жөнділігін заряд дәрежесін тексеруге арналған, жүктемелік</t>
  </si>
  <si>
    <t>бір пернелі</t>
  </si>
  <si>
    <t>тиоколды</t>
  </si>
  <si>
    <t>болат, маркасы Ст.20, диаметрі 25 мм дейін, калибрленген</t>
  </si>
  <si>
    <t>болат, маркасы Ст.20Х13, диаметр 26-31 мм, ыстықтай жәмішсымдалған</t>
  </si>
  <si>
    <t>автошиналар мен камераларды жөндеу үшін</t>
  </si>
  <si>
    <t>контрастілі</t>
  </si>
  <si>
    <t>газбен дәнекерлеушінің оттығына арналған, ауыспалы</t>
  </si>
  <si>
    <t>маркасы ЛА-1, қалыңдығы 1,75 мм</t>
  </si>
  <si>
    <t>сұйықтықтарды айдауға арналған</t>
  </si>
  <si>
    <t>қолмен жасалатын, тұрмыстық</t>
  </si>
  <si>
    <t>жону бастиегі үшін</t>
  </si>
  <si>
    <t>автоматты басқару жүйелері үшін</t>
  </si>
  <si>
    <t>автокөлік құралы фаралары жарығын реттеуге арналған</t>
  </si>
  <si>
    <t>жеңіл автомобиль үшін</t>
  </si>
  <si>
    <t>болат, пломбирлегіш, диаметрі 2 мм-ден жоғары</t>
  </si>
  <si>
    <t>жұмыс аймағының ауасындағы жанғыш газдардың, булардың және олардың қоспаларының жарылыс қауіптілігіне дейінгі шоғырлануын үздіксіз автоматты түрде бақылау үшін</t>
  </si>
  <si>
    <t>барлық типтегі аккумуляторлық батареяға арналған</t>
  </si>
  <si>
    <t>автомобильдік, резеңкелі</t>
  </si>
  <si>
    <t>жеңіл автокөліктің шиналарын жөндеуге арналған</t>
  </si>
  <si>
    <t>зертханалық, шыныдан жасалған, көлемі 500 мл кем емес</t>
  </si>
  <si>
    <t>нүктеде шағылдырғыш орнату үшін</t>
  </si>
  <si>
    <t>зертханалық, шыныдан жасалған</t>
  </si>
  <si>
    <t>шыны түтікті</t>
  </si>
  <si>
    <t>бөтелкелік</t>
  </si>
  <si>
    <t>тамызғыштарға арналған</t>
  </si>
  <si>
    <t>компрессор үшін</t>
  </si>
  <si>
    <t>айналмалы</t>
  </si>
  <si>
    <t>жартылай өткізгіш аспаптар үшін, алюминдық</t>
  </si>
  <si>
    <t>призмалық</t>
  </si>
  <si>
    <t>автомобиль үшін</t>
  </si>
  <si>
    <t>болат, диаметрі 25 мм</t>
  </si>
  <si>
    <t>буферлік, ҮБЗ анықтауға арналған</t>
  </si>
  <si>
    <t>ҮБЗ анықтауға арналған</t>
  </si>
  <si>
    <t>жалпы тағайындалымдағы, импульстік, болат</t>
  </si>
  <si>
    <t>маркасы 1-100-1</t>
  </si>
  <si>
    <t>зертханалық, резеңкелі</t>
  </si>
  <si>
    <t>жоңғыш білдек үшін</t>
  </si>
  <si>
    <t>газ құрылған, жоғары сұрып</t>
  </si>
  <si>
    <t>болат, диаметрі 22 мм</t>
  </si>
  <si>
    <t>байланысты, ультрадыбыстық бақылау үшін</t>
  </si>
  <si>
    <t>тотты алып тастау үшін, ылғал жұқпайтын</t>
  </si>
  <si>
    <t>болат, маркасы Ст.20ХН3А, диаметрі 10-19 мм, ыстықтай жәмішсымдалған</t>
  </si>
  <si>
    <t>кенелі</t>
  </si>
  <si>
    <t>алюминийден/алюминий қорытпалардан, диаметрі 2,5 мм</t>
  </si>
  <si>
    <t>төмен көміртекті болаттан, жалпы тағайындалымдағы, диаметрі 6,3-10 мм</t>
  </si>
  <si>
    <t>резеңке, гидравликалық және пневматикалық құрылғыларға арналған</t>
  </si>
  <si>
    <t>суытатын, өнімділігі 60-120 м3/сағ</t>
  </si>
  <si>
    <t>қолдық, иінтіректі, жүк көтергіштігі 0,1-3,2 т</t>
  </si>
  <si>
    <t>копалды</t>
  </si>
  <si>
    <t>гидравликалық сорғыға арналған, рәзіңкелі</t>
  </si>
  <si>
    <t>минералды</t>
  </si>
  <si>
    <t>синтетикалық</t>
  </si>
  <si>
    <t>теңіздік, тегергіштік, берілуі 36 м3/с-қа дейін</t>
  </si>
  <si>
    <t>сұйықтықтарды айдауға арналған, плунжерлік</t>
  </si>
  <si>
    <t>пневматикалық, полимерлік</t>
  </si>
  <si>
    <t>ара, машиналық</t>
  </si>
  <si>
    <t>мембраналы, резеңкелі</t>
  </si>
  <si>
    <t>бұрғылау сорабына арналған</t>
  </si>
  <si>
    <t>білік үшін, резеңкеленген, арқауланған, тозаңдығы бар бір жиекті, механикалық өңделген жиекпен</t>
  </si>
  <si>
    <t>бұрғылау сорабы үшін, маңдай қақпағы</t>
  </si>
  <si>
    <t>мікбасты сорғыға арналған</t>
  </si>
  <si>
    <t>синтетикалық, маркасы С</t>
  </si>
  <si>
    <t>шахталық, өтпелі, пневматикалық/қолмен басқарылатын жетекпен</t>
  </si>
  <si>
    <t>отындық, дизельдік қозғалтқыш үшін</t>
  </si>
  <si>
    <t>майлы, ішкі жану қозғалтқышына арналған, механикалық</t>
  </si>
  <si>
    <t>отындық, дизельді генератор үшін</t>
  </si>
  <si>
    <t>болат, диаметр 12 мм</t>
  </si>
  <si>
    <t>болат, диаметр 16 мм</t>
  </si>
  <si>
    <t>күшейтілген, резеңкелі</t>
  </si>
  <si>
    <t>үш ток өлшеуіш кенелермен</t>
  </si>
  <si>
    <t>дәлдік сыныбы 1,5</t>
  </si>
  <si>
    <t>автоматтық, бір полюсті, кернеуі 230 В-тан аз</t>
  </si>
  <si>
    <t>модульдік</t>
  </si>
  <si>
    <t>пакеттік, номиналды тоқ 16 А</t>
  </si>
  <si>
    <t>түтікшелі, кернеуі 10 кВ, тоқ 10 А</t>
  </si>
  <si>
    <t>аралық</t>
  </si>
  <si>
    <t>пневматикалық және майлаушы жүйелеріндегі жұмыс ортасының қысымын бақылау үшін</t>
  </si>
  <si>
    <t>фокус еркін</t>
  </si>
  <si>
    <t>алюминий</t>
  </si>
  <si>
    <t>тиекті, полипропиленді, шартты диаметрі 50 мм дейін</t>
  </si>
  <si>
    <t>техникалық, капрон талшығынан</t>
  </si>
  <si>
    <t>едендік, тұрмыстық</t>
  </si>
  <si>
    <t>тауарлық</t>
  </si>
  <si>
    <t>автомобильдік</t>
  </si>
  <si>
    <t>ағынды, электрлі, түрі жабық</t>
  </si>
  <si>
    <t>тік</t>
  </si>
  <si>
    <t>көлденеңнен</t>
  </si>
  <si>
    <t>жасанды талшықтан</t>
  </si>
  <si>
    <t>унитазға арналған, ағызу</t>
  </si>
  <si>
    <t>тегістеуіш</t>
  </si>
  <si>
    <t>электр магнитті</t>
  </si>
  <si>
    <t>себезгіге арналған, суды сіңірмейтін жабыны бар полиэстерден</t>
  </si>
  <si>
    <t>тұрмыстық</t>
  </si>
  <si>
    <t>үстел</t>
  </si>
  <si>
    <t>полиамидті, диаметрі 8-112 мм</t>
  </si>
  <si>
    <t>етті, көкөністерді және қамырды қайта өңдеуге арналған</t>
  </si>
  <si>
    <t>бильярдқа арналған</t>
  </si>
  <si>
    <t>түрі құймалы</t>
  </si>
  <si>
    <t>кері</t>
  </si>
  <si>
    <t>шегемен, пластик</t>
  </si>
  <si>
    <t>радиаторды монтаждауға арналған</t>
  </si>
  <si>
    <t>климаттық камера үшін</t>
  </si>
  <si>
    <t>унитаз қақпағына арналған, пластикті</t>
  </si>
  <si>
    <t>шайханалық, болаттан жасалған</t>
  </si>
  <si>
    <t>әртүрлі мұқтаждықтарға арналған</t>
  </si>
  <si>
    <t>құбырлар үшін, полипропилендік, жалғастырғыш</t>
  </si>
  <si>
    <t>бильярд киі үшін</t>
  </si>
  <si>
    <t>су және басқа да таза, химиялық бейтарап сұйықтықтарға арналған, өстік батырмалы, жіберу 2500-21000 м3/сағ</t>
  </si>
  <si>
    <t>гимнастикалық</t>
  </si>
  <si>
    <t>поливинилхлоридтан, диаметрі 100 мм</t>
  </si>
  <si>
    <t>полипропиленді, диаметрі 25 мм</t>
  </si>
  <si>
    <t>полипропиленді, диаметр 20 мм</t>
  </si>
  <si>
    <t>полипропиленді, диаметрі 32 мм</t>
  </si>
  <si>
    <t>полиэтиленді, құйылған, өлшемі 25*20 мм</t>
  </si>
  <si>
    <t>полиэтиленді, құйылған, өлшемі 32*25 мм</t>
  </si>
  <si>
    <t>болат, керамикалық эмальдан, грильсіз</t>
  </si>
  <si>
    <t>қорғасынды</t>
  </si>
  <si>
    <t>синтетикалық матадан жасалған</t>
  </si>
  <si>
    <t>салқындатқыш үшін</t>
  </si>
  <si>
    <t>теледидарлық</t>
  </si>
  <si>
    <t>үстел теннисіне арналған</t>
  </si>
  <si>
    <t>тот баспайтын болаттан</t>
  </si>
  <si>
    <t>фаянстан жасалған, іргетас және бекітумен</t>
  </si>
  <si>
    <t>статикалық</t>
  </si>
  <si>
    <t>бөлшектерді жуатын жуғыш жабдыққа арналған</t>
  </si>
  <si>
    <t>пластик, желдету үшін</t>
  </si>
  <si>
    <t>отындық, ішкі диаметрі 32,0, резеңкелі</t>
  </si>
  <si>
    <t>жинау үшін</t>
  </si>
  <si>
    <t>серіппелі қауіпсіздік клапанын қайта орнатуға арналған</t>
  </si>
  <si>
    <t>көп функционалды</t>
  </si>
  <si>
    <t>баскетбол үшін</t>
  </si>
  <si>
    <t>волейболға арналған</t>
  </si>
  <si>
    <t>москитті, металды</t>
  </si>
  <si>
    <t>шұңғылшаға арналған, жезден жасалған</t>
  </si>
  <si>
    <t>спорттық</t>
  </si>
  <si>
    <t>сусындарды/шырындарды салқындатуға арналған</t>
  </si>
  <si>
    <t>бильярд үстеліне арналған, жүнді</t>
  </si>
  <si>
    <t>қанатшалы</t>
  </si>
  <si>
    <t>пластик</t>
  </si>
  <si>
    <t>әуе</t>
  </si>
  <si>
    <t>қосатын, ішкі, полипропиленнен</t>
  </si>
  <si>
    <t>қабырғалық, электрондық емес</t>
  </si>
  <si>
    <t>шахмат ойнына арналған</t>
  </si>
  <si>
    <t>тұрмыстық, фарфордан жасалған, сыйымдылығы 500 см3 артық емес</t>
  </si>
  <si>
    <t>спорттық ойындар үшін</t>
  </si>
  <si>
    <t>талдауыш үшін, арматураланған</t>
  </si>
  <si>
    <t>унитаздың су жіберетін кіші багына арналған, икемді</t>
  </si>
  <si>
    <t>техникалық, кендірлі талшықтан жасалған</t>
  </si>
  <si>
    <t>су жылытқышқа арналған</t>
  </si>
  <si>
    <t>қарағайды, 1 сұрып</t>
  </si>
  <si>
    <t>құрылыстық</t>
  </si>
  <si>
    <t>сүзгіш</t>
  </si>
  <si>
    <t>маркасы ПГ, керамикалық, квадратты</t>
  </si>
  <si>
    <t>маркасы ПГВА, кернеуі 1 000 В-тан артық емес</t>
  </si>
  <si>
    <t>маркасы ПВ1, кернеуі 1 000 В-тан артық емес</t>
  </si>
  <si>
    <t>қабырғалық</t>
  </si>
  <si>
    <t>үстел үсті, тіреулі</t>
  </si>
  <si>
    <t>қағаздан, жылтыр</t>
  </si>
  <si>
    <t>тұтынылатын қуат 300 Вт, температуралар диапазоны 100-420°С</t>
  </si>
  <si>
    <t>дискті, металды</t>
  </si>
  <si>
    <t>тоңазытқыш қондырғылар үшін, электронды</t>
  </si>
  <si>
    <t>шаршы</t>
  </si>
  <si>
    <t>ернемек үшін</t>
  </si>
  <si>
    <t>газ дәнекерлеушісі</t>
  </si>
  <si>
    <t>төменгі температуралық дәнекерлеуге арналған, электрлі</t>
  </si>
  <si>
    <t>индустриалды</t>
  </si>
  <si>
    <t>құбыр үшін, поливинилхлоридтен</t>
  </si>
  <si>
    <t>монтажды, пластиктен жасалған</t>
  </si>
  <si>
    <t>бекітпелі, пластиктен жасалған</t>
  </si>
  <si>
    <t>есепке алу үшін</t>
  </si>
  <si>
    <t>пластикалы, белгілерге арналған</t>
  </si>
  <si>
    <t>үстелдік</t>
  </si>
  <si>
    <t>картоннан жасалған</t>
  </si>
  <si>
    <t>индикаторлық</t>
  </si>
  <si>
    <t>жалпы</t>
  </si>
  <si>
    <t>металлдан жасалған, коммутациялық</t>
  </si>
  <si>
    <t>оптикалық, сымды</t>
  </si>
  <si>
    <t>бұрандалы</t>
  </si>
  <si>
    <t>болат, диаметрі 11-20 мм</t>
  </si>
  <si>
    <t>гидравликалық, резеңке маталы</t>
  </si>
  <si>
    <t>қалындығы 5 мм көп</t>
  </si>
  <si>
    <t>қорғау үшін</t>
  </si>
  <si>
    <t>су қыздыру қазандарына арналған</t>
  </si>
  <si>
    <t>қалыпты / төмен ауа температурасында автокөлік әйнектерін жууға арналған</t>
  </si>
  <si>
    <t>маркасы ПВС/TTR, кернеуі 1 000 В-тан артық емес</t>
  </si>
  <si>
    <t>арнайы мақсаттағы, айнымалы</t>
  </si>
  <si>
    <t>құбыр желілерін жалғау үшін</t>
  </si>
  <si>
    <t>ұңғыма сағасын саңылаусыздандыруға арналған, жұмыс қысымы 14 МПа, тегістелген сояуыштың диаметрі 31,8 мм</t>
  </si>
  <si>
    <t>болат, диаметр 10 мм</t>
  </si>
  <si>
    <t>болат, диаметр 14 мм</t>
  </si>
  <si>
    <t>сорғыға арналған</t>
  </si>
  <si>
    <t>механикалық, бұрғылау сорғыларының бөлшектерін бөлшектеу үшін</t>
  </si>
  <si>
    <t>ағаштан жасалған, күрекке арналған</t>
  </si>
  <si>
    <t>бәсеңдеткіш трансформатормен, сериясы ЯТП</t>
  </si>
  <si>
    <t>пластиктен жасалған, көлемі 7-15 л</t>
  </si>
  <si>
    <t>болат, диаметрі 21-40 мм</t>
  </si>
  <si>
    <t>болат, диаметрі 20 мм-ге дейін</t>
  </si>
  <si>
    <t>1-су, талдау үшін таза</t>
  </si>
  <si>
    <t>мұнай өнімдері бар резервуарларда тауар астылық суды (тұнбаны) анықтауға арналған</t>
  </si>
  <si>
    <t>шоғырсым үшін</t>
  </si>
  <si>
    <t>ағаштан жасалған, тіреулік, алынбалы емес, орап байлаулы</t>
  </si>
  <si>
    <t>полиэтиленді, мөлдір</t>
  </si>
  <si>
    <t>Электр энергиясын өндірушіні-тұтынушыны баланстауды ұйымдастыру бойынша қызметтер</t>
  </si>
  <si>
    <t>Электр қуатын өндіру/пайдалану тепе-теңдігін сақтауды ұйымдастыру бойынша қызмет</t>
  </si>
  <si>
    <t>Жүктемені апаруға электр қуаттылығының дайындығын қамтамасыз ету бойынша қызметтер</t>
  </si>
  <si>
    <t>Жүк артуға электр қуатының даярлығын қамтамасыз ету қызметтері</t>
  </si>
  <si>
    <t>Соңғы төлем - 100%</t>
  </si>
  <si>
    <t>01.2023 бастап 12.2023 дейін</t>
  </si>
  <si>
    <t>Маңғыстау облысы, Түпқараған ауданы  
Қаражанбас кен орны</t>
  </si>
  <si>
    <t>Ақпан-Наурыз</t>
  </si>
  <si>
    <t>Желтоқсан-Қантар</t>
  </si>
  <si>
    <t>Мамыр-Маусым</t>
  </si>
  <si>
    <t xml:space="preserve">Келісім-шартқа қол қойылған күннен бастап 30 күнтізбелік күн </t>
  </si>
  <si>
    <t xml:space="preserve">Келісім-шартқа қол қойылған күннен бастап 70 күнтізбелік күн </t>
  </si>
  <si>
    <t>«Қаражанбасмұнай» АҚ МТЖБ индустриялық аймақ</t>
  </si>
  <si>
    <t xml:space="preserve">Тауарлардың жалпы сомасы </t>
  </si>
  <si>
    <t>Барлығы:</t>
  </si>
  <si>
    <t xml:space="preserve">Қызметтердің жалпы сомасы </t>
  </si>
  <si>
    <t>2. Өнімдер</t>
  </si>
  <si>
    <t>1. Қызметтер</t>
  </si>
  <si>
    <t>Шаршы метр</t>
  </si>
  <si>
    <t>Орама</t>
  </si>
  <si>
    <t>Орам</t>
  </si>
  <si>
    <t>Жұп</t>
  </si>
  <si>
    <t>Бір бума</t>
  </si>
  <si>
    <t>Куб метр</t>
  </si>
  <si>
    <t>Метр</t>
  </si>
  <si>
    <t xml:space="preserve">Литр </t>
  </si>
  <si>
    <t>Килограмм</t>
  </si>
  <si>
    <t>Жинақ</t>
  </si>
  <si>
    <t>АҚ "Қаражанбасмұнай"</t>
  </si>
  <si>
    <t>Бекітілген</t>
  </si>
  <si>
    <t>Өзгертулер мен толықтырулармен №1 от 10.01.2023ж.</t>
  </si>
  <si>
    <t>Өзгертулер мен толықтырулармен №2 от 21.02.2023ж.</t>
  </si>
  <si>
    <t>Өзгертулер мен толықтырулармен №3 от 10.05.2023ж.</t>
  </si>
  <si>
    <t>от 09.12.2022ж.</t>
  </si>
  <si>
    <t xml:space="preserve">Закупки по особому порядку АО"Каражанбасмунай" на 2023 год </t>
  </si>
  <si>
    <t>ШIешімнен үзінді№22-12-1</t>
  </si>
  <si>
    <t>2023 жылға арналған  "Қаражанбасмұнай" АҚ ерекше тәртіп бойынша сатып алу</t>
  </si>
  <si>
    <t>273213.500.000002</t>
  </si>
  <si>
    <t>Кабель специализированный</t>
  </si>
  <si>
    <t>тип UTP</t>
  </si>
  <si>
    <t>259314.900.000036</t>
  </si>
  <si>
    <t>Гвоздь строительный</t>
  </si>
  <si>
    <t>стальной, диаметр 2,5 мм</t>
  </si>
  <si>
    <t>259314.900.000031</t>
  </si>
  <si>
    <t>стальной, диаметр 1,2 мм</t>
  </si>
  <si>
    <t>259314.900.000037</t>
  </si>
  <si>
    <t>259314.900.000039</t>
  </si>
  <si>
    <t>190-05198</t>
  </si>
  <si>
    <t>Кабель: UTP бухта (305м) Cat.5...</t>
  </si>
  <si>
    <t>310-00303</t>
  </si>
  <si>
    <t>Гвозди: размер 2,5х50 мм, ГОСТ 4028-63....~Nails: 50 mm....</t>
  </si>
  <si>
    <t>310-00319</t>
  </si>
  <si>
    <t>Гвозди: строительные, 1,2x20мм, круглого сечения, стальные, с плоской или конической головкой, ГОСТ 4028-63....Nails: building,  1,2x20mm, circular section, steel, with flat or conical head, ГОСТ 4028-63....</t>
  </si>
  <si>
    <t>310-00307</t>
  </si>
  <si>
    <t>Гвозди: строительные, 3х70мм, круглого сечения, стальные, с плоской или конической головкой, ГОСТ 4028-63....Nails: building,  3х70mm, circular section, steel, with flat or conical head, ГОСТ 4028-63....</t>
  </si>
  <si>
    <t>310-00305</t>
  </si>
  <si>
    <t>Гвозди: строительные, 4х100мм, круглого сечения, стальные, с плоской или конической головкой, ГОСТ 4028-63....Nails: building,  4х100mm, circular section, steel, with flat or conical head, ГОСТ 4028-63....</t>
  </si>
  <si>
    <t>372-2</t>
  </si>
  <si>
    <t>115-1</t>
  </si>
  <si>
    <t>июнь-июль</t>
  </si>
  <si>
    <t>116-1</t>
  </si>
  <si>
    <t>118-1</t>
  </si>
  <si>
    <t>119-1</t>
  </si>
  <si>
    <t>121-1</t>
  </si>
  <si>
    <t>127-1</t>
  </si>
  <si>
    <t>132-1</t>
  </si>
  <si>
    <t>134-1</t>
  </si>
  <si>
    <t>135-1</t>
  </si>
  <si>
    <t>138-1</t>
  </si>
  <si>
    <t>139-1</t>
  </si>
  <si>
    <t>142-1</t>
  </si>
  <si>
    <t>143-1</t>
  </si>
  <si>
    <t>144-1</t>
  </si>
  <si>
    <t>145-1</t>
  </si>
  <si>
    <t>146-1</t>
  </si>
  <si>
    <t>147-1</t>
  </si>
  <si>
    <t>149-1</t>
  </si>
  <si>
    <t>148-1</t>
  </si>
  <si>
    <t>151-1</t>
  </si>
  <si>
    <t>157-1</t>
  </si>
  <si>
    <t>159-1</t>
  </si>
  <si>
    <t>222-1</t>
  </si>
  <si>
    <t>223-1</t>
  </si>
  <si>
    <t>240-1</t>
  </si>
  <si>
    <t>247-1</t>
  </si>
  <si>
    <t>250-1</t>
  </si>
  <si>
    <t>251-1</t>
  </si>
  <si>
    <t>276-1</t>
  </si>
  <si>
    <t>291-1</t>
  </si>
  <si>
    <t>294-1</t>
  </si>
  <si>
    <t>301-1</t>
  </si>
  <si>
    <t>322-1</t>
  </si>
  <si>
    <t>323-1</t>
  </si>
  <si>
    <t>324-1</t>
  </si>
  <si>
    <t>329-1</t>
  </si>
  <si>
    <t>340-1</t>
  </si>
  <si>
    <t>343-1</t>
  </si>
  <si>
    <t>344-1</t>
  </si>
  <si>
    <t>345-1</t>
  </si>
  <si>
    <t>346-1</t>
  </si>
  <si>
    <t>347-1</t>
  </si>
  <si>
    <t>349-1</t>
  </si>
  <si>
    <t>350-1</t>
  </si>
  <si>
    <t>221930.590.000005</t>
  </si>
  <si>
    <t>для трубного гидравлического ключа, гидравлический, резиновый</t>
  </si>
  <si>
    <t>281420.000.000028</t>
  </si>
  <si>
    <t>для фонтанной арматуры, уплотнительное</t>
  </si>
  <si>
    <t>221930.500.000045</t>
  </si>
  <si>
    <t>Шланг (рукав)</t>
  </si>
  <si>
    <t>газовый, спаренный I 6.3 – III 2,0</t>
  </si>
  <si>
    <t>271231.900.000051</t>
  </si>
  <si>
    <t>Щит учетно-распределительный</t>
  </si>
  <si>
    <t>типа ЩРН</t>
  </si>
  <si>
    <t xml:space="preserve">	242040.500.000075</t>
  </si>
  <si>
    <t>стальной, диаметр 80-100 мм</t>
  </si>
  <si>
    <t>259413.900.000003</t>
  </si>
  <si>
    <t>Набор отверток</t>
  </si>
  <si>
    <t>звездообразных</t>
  </si>
  <si>
    <t>281413.590.000002</t>
  </si>
  <si>
    <t>запорный, латунный, размер 50-450 мм</t>
  </si>
  <si>
    <t>350-00360</t>
  </si>
  <si>
    <t>Шланг гидравлический. 45162</t>
  </si>
  <si>
    <t>330-00641</t>
  </si>
  <si>
    <t>Бумага: наждачная, № 1 на бумажной основе….~Sandpaper: grid # 1 paper-based….</t>
  </si>
  <si>
    <t>360-00343</t>
  </si>
  <si>
    <t>Кольцо: уплотнительное, R23, низкоуглеродистая сталь, P/N RG-R23D....Gasket: O-Ring, R23, low carbon steel, p/n RG-R23D....</t>
  </si>
  <si>
    <t>350-00284</t>
  </si>
  <si>
    <t>Рукав: спаренный д.6,3 мм</t>
  </si>
  <si>
    <t>350-00154</t>
  </si>
  <si>
    <t>Шланг: резиновый, двойной, спаренный, для газо-кислородной аппаратуры, Д=13мм, д=6мм, Ру2.0 МПа, цвет синий/красный, длина 100м, произ.USA…~Hose: rubber, double, D=13mm, d=6mm, Py2.0 Mpa, 100m, USA…</t>
  </si>
  <si>
    <t>390-00162</t>
  </si>
  <si>
    <t>Шланг: рукава для газовой сварки, двойные 8мм</t>
  </si>
  <si>
    <t>270-01927</t>
  </si>
  <si>
    <t>Щиток: корпус металлический, ЩРН-36 (540х310х120)</t>
  </si>
  <si>
    <t>260-00352</t>
  </si>
  <si>
    <t>Насос: циркуляционный 32/80-180, с фитингами, мощность привода 131-240 Вт, высота подъема 4-8 м производительность 115-300л/мин, напряжение питания 220В, максимальная температура воды на входе в насос  110°C.</t>
  </si>
  <si>
    <t>320-00662</t>
  </si>
  <si>
    <t>Хомут. d 80 мм, ширине: 8,5 мм, (ТОРК)</t>
  </si>
  <si>
    <t>330-00561</t>
  </si>
  <si>
    <t>Набор: отверток, звездообразные, из 41шт, с мягкими рукояткамидлявинтовтипа Torx: T6, T7, T8, T9, T10, T15, T20, T25, T27, T30,T40,робочаядлина 50, 50, 80, 80, 80, 80, 80, 80, 80, 100, 100 мм,длинарукоятки 85,85, 85, 85, 85, 85, 85, 110, 110, 110, 110 мм,диаметр4.0, 4.0, 4.0,4.0, 4.0, 4.0, 4.0, 5.0, 6.0, 7.0 мм, общая длина135,135, 165, 165,165, 165, 165, 190, 190, 210, 210 мм, пластиковый кейсдля хранения.</t>
  </si>
  <si>
    <t>210-00351</t>
  </si>
  <si>
    <t>Отвод: 25мм, приварной, отводящий патрубок 90гр, максимальное рабочеедавление 15кг/см2, максимальная температура 95°С, из ППР, рабочая среда вода….~Elbow: 25mm, weld, exit branch 90gr, max WP 15kg/cm2, +95C°, materials for propylene, operating environment water….</t>
  </si>
  <si>
    <t>200-00043</t>
  </si>
  <si>
    <t>Вентиль водяной 50/16....~Valve, Water; 50/16....</t>
  </si>
  <si>
    <t>281314.900.000085</t>
  </si>
  <si>
    <t>специальный, циркуляционный, подача до 8000 м3/ч</t>
  </si>
  <si>
    <t>277-1</t>
  </si>
  <si>
    <t>152-1</t>
  </si>
  <si>
    <t>с изменениями и дополнениями №4 от 22.05.2023г.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</si>
</sst>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_-;\-* #,##0.00\ _₸_-;_-* &quot;-&quot;??\ _₸_-;_-@_-"/>
    <numFmt numFmtId="164" formatCode="_-&quot;$&quot;* #,##0.00_-;\-&quot;$&quot;* #,##0.00_-;_-&quot;$&quot;* &quot;-&quot;??_-;_-@_-"/>
    <numFmt numFmtId="165" formatCode="_-* #,##0.00_р_._-;\-* #,##0.00_р_._-;_-* &quot;-&quot;??_р_._-;_-@_-"/>
    <numFmt numFmtId="166" formatCode="0.000"/>
  </numFmts>
  <fonts count="34" x14ac:knownFonts="1">
    <font>
      <sz val="11"/>
      <color theme="1"/>
      <name val="Calibri"/>
      <family val="2"/>
      <charset val="204"/>
      <scheme val="minor"/>
    </font>
    <font>
      <b/>
      <sz val="12"/>
      <name val="Times New Roman"/>
      <family val="1"/>
      <charset val="204"/>
    </font>
    <font>
      <b/>
      <sz val="10"/>
      <name val="Times New Roman"/>
      <family val="1"/>
      <charset val="204"/>
    </font>
    <font>
      <sz val="11"/>
      <name val="Times New Roman"/>
      <family val="1"/>
      <charset val="204"/>
    </font>
    <font>
      <sz val="11"/>
      <name val="Calibri"/>
      <family val="2"/>
      <charset val="204"/>
      <scheme val="minor"/>
    </font>
    <font>
      <sz val="10"/>
      <name val="Arial"/>
      <family val="2"/>
      <charset val="204"/>
    </font>
    <font>
      <sz val="8"/>
      <name val="Tahoma"/>
      <family val="2"/>
      <charset val="204"/>
    </font>
    <font>
      <sz val="11"/>
      <color indexed="8"/>
      <name val="Calibri"/>
      <family val="2"/>
      <charset val="204"/>
    </font>
    <font>
      <b/>
      <sz val="11"/>
      <name val="Times New Roman"/>
      <family val="1"/>
      <charset val="204"/>
    </font>
    <font>
      <sz val="11"/>
      <color theme="1"/>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indexed="8"/>
      <name val="Calibri"/>
      <family val="2"/>
      <scheme val="minor"/>
    </font>
    <font>
      <b/>
      <sz val="10"/>
      <name val="Calibri"/>
      <family val="2"/>
      <charset val="204"/>
    </font>
    <font>
      <sz val="11"/>
      <name val="Calibri"/>
      <family val="2"/>
      <charset val="204"/>
    </font>
    <font>
      <sz val="10"/>
      <name val="Times New Roman"/>
      <family val="1"/>
      <charset val="204"/>
    </font>
    <font>
      <sz val="10"/>
      <color theme="1"/>
      <name val="Calibri"/>
      <family val="2"/>
      <charset val="204"/>
      <scheme val="minor"/>
    </font>
    <font>
      <b/>
      <sz val="10"/>
      <name val="Calibri"/>
      <family val="2"/>
      <charset val="204"/>
    </font>
    <font>
      <sz val="10"/>
      <name val="Arial Cyr"/>
      <charset val="204"/>
    </font>
    <font>
      <b/>
      <sz val="18"/>
      <color theme="3"/>
      <name val="Calibri Light"/>
      <family val="2"/>
      <charset val="204"/>
      <scheme val="major"/>
    </font>
    <font>
      <sz val="11"/>
      <color rgb="FF9C6500"/>
      <name val="Calibri"/>
      <family val="2"/>
      <charset val="204"/>
      <scheme val="minor"/>
    </font>
    <font>
      <sz val="11"/>
      <color theme="1"/>
      <name val="Times New Roman"/>
      <family val="1"/>
      <charset val="204"/>
    </font>
  </fonts>
  <fills count="19">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22"/>
      </patternFill>
    </fill>
    <fill>
      <patternFill patternType="solid">
        <fgColor rgb="FFFFFF00"/>
        <bgColor indexed="64"/>
      </patternFill>
    </fill>
    <fill>
      <patternFill patternType="solid">
        <fgColor theme="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medium">
        <color indexed="8"/>
      </top>
      <bottom/>
      <diagonal/>
    </border>
    <border>
      <left style="thin">
        <color indexed="64"/>
      </left>
      <right style="thin">
        <color indexed="64"/>
      </right>
      <top style="thin">
        <color indexed="64"/>
      </top>
      <bottom/>
      <diagonal/>
    </border>
  </borders>
  <cellStyleXfs count="32">
    <xf numFmtId="0" fontId="0" fillId="0" borderId="0"/>
    <xf numFmtId="164" fontId="5" fillId="0" borderId="0" applyFont="0" applyFill="0" applyBorder="0" applyAlignment="0" applyProtection="0"/>
    <xf numFmtId="0" fontId="6" fillId="0" borderId="0"/>
    <xf numFmtId="165" fontId="7" fillId="0" borderId="0" applyFont="0" applyFill="0" applyBorder="0" applyAlignment="0" applyProtection="0"/>
    <xf numFmtId="43" fontId="9"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6" borderId="6" applyNumberFormat="0" applyAlignment="0" applyProtection="0"/>
    <xf numFmtId="0" fontId="16" fillId="7" borderId="7" applyNumberFormat="0" applyAlignment="0" applyProtection="0"/>
    <xf numFmtId="0" fontId="17" fillId="7" borderId="6" applyNumberFormat="0" applyAlignment="0" applyProtection="0"/>
    <xf numFmtId="0" fontId="18" fillId="0" borderId="8" applyNumberFormat="0" applyFill="0" applyAlignment="0" applyProtection="0"/>
    <xf numFmtId="0" fontId="19" fillId="8" borderId="9" applyNumberFormat="0" applyAlignment="0" applyProtection="0"/>
    <xf numFmtId="0" fontId="20" fillId="0" borderId="0" applyNumberFormat="0" applyFill="0" applyBorder="0" applyAlignment="0" applyProtection="0"/>
    <xf numFmtId="0" fontId="9" fillId="9" borderId="10" applyNumberFormat="0" applyFont="0" applyAlignment="0" applyProtection="0"/>
    <xf numFmtId="0" fontId="21" fillId="0" borderId="0" applyNumberFormat="0" applyFill="0" applyBorder="0" applyAlignment="0" applyProtection="0"/>
    <xf numFmtId="0" fontId="22" fillId="0" borderId="11" applyNumberFormat="0" applyFill="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0" borderId="0"/>
    <xf numFmtId="0" fontId="31" fillId="0" borderId="0" applyNumberFormat="0" applyFill="0" applyBorder="0" applyAlignment="0" applyProtection="0"/>
    <xf numFmtId="0" fontId="32" fillId="5" borderId="0" applyNumberFormat="0" applyBorder="0" applyAlignment="0" applyProtection="0"/>
    <xf numFmtId="0" fontId="9" fillId="0" borderId="0"/>
    <xf numFmtId="0" fontId="30" fillId="0" borderId="0"/>
    <xf numFmtId="43" fontId="9" fillId="0" borderId="0" applyFont="0" applyFill="0" applyBorder="0" applyAlignment="0" applyProtection="0"/>
  </cellStyleXfs>
  <cellXfs count="70">
    <xf numFmtId="0" fontId="0" fillId="0" borderId="0" xfId="0"/>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left" vertical="center"/>
    </xf>
    <xf numFmtId="4" fontId="3" fillId="2" borderId="1" xfId="0" applyNumberFormat="1" applyFont="1" applyFill="1" applyBorder="1" applyAlignment="1">
      <alignment horizontal="center" vertical="center"/>
    </xf>
    <xf numFmtId="0" fontId="4" fillId="2" borderId="0" xfId="0" applyFont="1" applyFill="1"/>
    <xf numFmtId="14" fontId="3"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17" fontId="3" fillId="2" borderId="1" xfId="0" applyNumberFormat="1" applyFont="1" applyFill="1" applyBorder="1" applyAlignment="1">
      <alignment horizontal="center" vertical="center"/>
    </xf>
    <xf numFmtId="0" fontId="4" fillId="2" borderId="0" xfId="0" applyFont="1" applyFill="1" applyAlignment="1"/>
    <xf numFmtId="0" fontId="4" fillId="2" borderId="0" xfId="0" applyFont="1" applyFill="1" applyAlignment="1">
      <alignment horizontal="left"/>
    </xf>
    <xf numFmtId="0" fontId="4" fillId="2" borderId="0" xfId="0" applyFont="1" applyFill="1" applyAlignment="1">
      <alignment horizontal="center"/>
    </xf>
    <xf numFmtId="0" fontId="4" fillId="2" borderId="0" xfId="0" applyFont="1" applyFill="1" applyAlignment="1">
      <alignment horizontal="center" vertical="center"/>
    </xf>
    <xf numFmtId="0" fontId="3" fillId="2" borderId="0" xfId="0" applyFont="1" applyFill="1" applyAlignment="1"/>
    <xf numFmtId="0" fontId="3" fillId="2" borderId="0" xfId="0" applyFont="1" applyFill="1" applyAlignment="1">
      <alignment horizontal="left"/>
    </xf>
    <xf numFmtId="0" fontId="1" fillId="2" borderId="0" xfId="0" applyFont="1" applyFill="1" applyAlignment="1">
      <alignment horizontal="left"/>
    </xf>
    <xf numFmtId="0" fontId="1" fillId="2" borderId="0" xfId="0" applyFont="1" applyFill="1" applyAlignment="1"/>
    <xf numFmtId="0" fontId="1" fillId="2" borderId="0" xfId="0" applyFont="1" applyFill="1" applyAlignment="1">
      <alignment horizontal="center"/>
    </xf>
    <xf numFmtId="0" fontId="3" fillId="2" borderId="0" xfId="0" applyFont="1" applyFill="1" applyAlignment="1">
      <alignment horizontal="center"/>
    </xf>
    <xf numFmtId="0" fontId="3" fillId="2" borderId="0" xfId="0" applyFont="1" applyFill="1" applyAlignment="1">
      <alignment horizontal="center" vertical="center"/>
    </xf>
    <xf numFmtId="0" fontId="3" fillId="2" borderId="1" xfId="0" applyFont="1" applyFill="1" applyBorder="1" applyAlignment="1">
      <alignment vertical="center"/>
    </xf>
    <xf numFmtId="14" fontId="3" fillId="2" borderId="1" xfId="0" applyNumberFormat="1" applyFont="1" applyFill="1" applyBorder="1" applyAlignment="1">
      <alignment vertical="center" wrapText="1"/>
    </xf>
    <xf numFmtId="0" fontId="2" fillId="2" borderId="1" xfId="0" applyFont="1" applyFill="1" applyBorder="1" applyAlignment="1">
      <alignment horizontal="center" vertical="center" wrapText="1"/>
    </xf>
    <xf numFmtId="0" fontId="4" fillId="2" borderId="0" xfId="0" applyFont="1" applyFill="1" applyAlignment="1">
      <alignment vertical="center" wrapText="1"/>
    </xf>
    <xf numFmtId="0" fontId="3" fillId="2" borderId="0" xfId="0" applyFont="1" applyFill="1"/>
    <xf numFmtId="0" fontId="2" fillId="2" borderId="1" xfId="0" applyFont="1" applyFill="1" applyBorder="1" applyAlignment="1">
      <alignment horizontal="center" vertical="top" wrapText="1"/>
    </xf>
    <xf numFmtId="0" fontId="2" fillId="2" borderId="1" xfId="0" applyFont="1" applyFill="1" applyBorder="1" applyAlignment="1">
      <alignment horizontal="left" vertical="top"/>
    </xf>
    <xf numFmtId="0" fontId="3" fillId="2" borderId="2" xfId="0"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0" fillId="0" borderId="0" xfId="0" applyAlignment="1"/>
    <xf numFmtId="0" fontId="25" fillId="16" borderId="13" xfId="26" applyFont="1" applyFill="1" applyBorder="1" applyAlignment="1">
      <alignment horizontal="center" vertical="top" wrapText="1"/>
    </xf>
    <xf numFmtId="0" fontId="26" fillId="0" borderId="12" xfId="26" applyFont="1" applyBorder="1" applyAlignment="1">
      <alignment horizontal="left" vertical="top" wrapText="1"/>
    </xf>
    <xf numFmtId="0" fontId="2" fillId="2" borderId="14" xfId="0" applyFont="1" applyFill="1" applyBorder="1" applyAlignment="1">
      <alignment horizontal="center" vertical="center" wrapText="1"/>
    </xf>
    <xf numFmtId="0" fontId="25" fillId="0" borderId="13" xfId="26" applyFont="1" applyBorder="1" applyAlignment="1">
      <alignment horizontal="center" vertical="top" wrapText="1"/>
    </xf>
    <xf numFmtId="0" fontId="27" fillId="2" borderId="1" xfId="0" applyFont="1" applyFill="1" applyBorder="1" applyAlignment="1">
      <alignment horizontal="center" vertical="center"/>
    </xf>
    <xf numFmtId="0" fontId="28" fillId="0" borderId="1" xfId="0" applyFont="1" applyBorder="1"/>
    <xf numFmtId="4" fontId="2" fillId="2" borderId="1" xfId="0" applyNumberFormat="1" applyFont="1" applyFill="1" applyBorder="1" applyAlignment="1">
      <alignment vertical="center"/>
    </xf>
    <xf numFmtId="0" fontId="28" fillId="0" borderId="1" xfId="0" applyFont="1" applyBorder="1" applyAlignment="1"/>
    <xf numFmtId="43" fontId="27" fillId="2" borderId="1" xfId="4" applyFont="1" applyFill="1" applyBorder="1" applyAlignment="1">
      <alignment horizontal="center" vertical="center"/>
    </xf>
    <xf numFmtId="0" fontId="29" fillId="0" borderId="12" xfId="0" applyFont="1" applyBorder="1" applyAlignment="1">
      <alignment horizontal="left" wrapText="1"/>
    </xf>
    <xf numFmtId="0" fontId="29" fillId="0" borderId="12" xfId="0" applyFont="1" applyBorder="1" applyAlignment="1">
      <alignment horizontal="left"/>
    </xf>
    <xf numFmtId="0" fontId="29" fillId="0" borderId="0" xfId="0" applyFont="1" applyBorder="1" applyAlignment="1">
      <alignment horizontal="left" wrapText="1"/>
    </xf>
    <xf numFmtId="0" fontId="25" fillId="16" borderId="0" xfId="26" applyFont="1" applyFill="1" applyBorder="1" applyAlignment="1">
      <alignment horizontal="center" vertical="top" wrapText="1"/>
    </xf>
    <xf numFmtId="0" fontId="25" fillId="0" borderId="0" xfId="26" applyFont="1" applyBorder="1" applyAlignment="1">
      <alignment horizontal="center" vertical="top" wrapText="1"/>
    </xf>
    <xf numFmtId="0" fontId="29" fillId="0" borderId="0" xfId="26" applyFont="1" applyFill="1" applyBorder="1" applyAlignment="1">
      <alignment horizontal="center" vertical="top" wrapText="1"/>
    </xf>
    <xf numFmtId="43" fontId="2" fillId="2" borderId="1" xfId="4" applyFont="1" applyFill="1" applyBorder="1" applyAlignment="1">
      <alignment horizontal="center" vertical="center"/>
    </xf>
    <xf numFmtId="0" fontId="8" fillId="2" borderId="1" xfId="0" applyFont="1" applyFill="1" applyBorder="1" applyAlignment="1">
      <alignment horizontal="left" vertical="center"/>
    </xf>
    <xf numFmtId="49" fontId="33" fillId="0" borderId="0" xfId="0" applyNumberFormat="1" applyFont="1" applyBorder="1" applyAlignment="1">
      <alignment horizontal="left"/>
    </xf>
    <xf numFmtId="0" fontId="3" fillId="17" borderId="1" xfId="0" applyFont="1" applyFill="1" applyBorder="1" applyAlignment="1">
      <alignment horizontal="center" vertical="center" wrapText="1"/>
    </xf>
    <xf numFmtId="0" fontId="3" fillId="2" borderId="0" xfId="0" applyFont="1" applyFill="1" applyAlignment="1">
      <alignment horizontal="right" vertical="center"/>
    </xf>
    <xf numFmtId="0" fontId="2" fillId="2" borderId="1" xfId="0" applyFont="1" applyFill="1" applyBorder="1" applyAlignment="1">
      <alignment horizontal="right" vertical="center" wrapText="1"/>
    </xf>
    <xf numFmtId="4" fontId="3" fillId="2" borderId="1" xfId="0" applyNumberFormat="1" applyFont="1" applyFill="1" applyBorder="1" applyAlignment="1">
      <alignment horizontal="right" vertical="center" wrapText="1"/>
    </xf>
    <xf numFmtId="4" fontId="8" fillId="2" borderId="1" xfId="0" applyNumberFormat="1" applyFont="1" applyFill="1" applyBorder="1" applyAlignment="1">
      <alignment horizontal="right" vertical="center"/>
    </xf>
    <xf numFmtId="43" fontId="3" fillId="2" borderId="1" xfId="4" applyFont="1" applyFill="1" applyBorder="1" applyAlignment="1">
      <alignment horizontal="right" vertical="center" wrapText="1"/>
    </xf>
    <xf numFmtId="166" fontId="3" fillId="2" borderId="1" xfId="0" applyNumberFormat="1" applyFont="1" applyFill="1" applyBorder="1" applyAlignment="1">
      <alignment horizontal="right" vertical="center" wrapText="1"/>
    </xf>
    <xf numFmtId="0" fontId="3" fillId="2" borderId="1" xfId="0" applyFont="1" applyFill="1" applyBorder="1" applyAlignment="1">
      <alignment horizontal="right" vertical="center" wrapText="1"/>
    </xf>
    <xf numFmtId="2" fontId="3" fillId="2" borderId="1" xfId="0" applyNumberFormat="1" applyFont="1" applyFill="1" applyBorder="1" applyAlignment="1">
      <alignment horizontal="right" vertical="center" wrapText="1"/>
    </xf>
    <xf numFmtId="0" fontId="4" fillId="2" borderId="0" xfId="0" applyFont="1" applyFill="1" applyAlignment="1">
      <alignment horizontal="right" vertical="center"/>
    </xf>
    <xf numFmtId="0" fontId="3" fillId="18" borderId="1" xfId="0" applyFont="1" applyFill="1" applyBorder="1" applyAlignment="1">
      <alignment horizontal="center" vertical="center" wrapText="1"/>
    </xf>
    <xf numFmtId="0" fontId="4" fillId="2" borderId="1" xfId="0" applyFont="1" applyFill="1" applyBorder="1"/>
    <xf numFmtId="0" fontId="4" fillId="2" borderId="1" xfId="0" applyFont="1" applyFill="1" applyBorder="1" applyAlignment="1">
      <alignment horizontal="left"/>
    </xf>
    <xf numFmtId="0" fontId="4" fillId="2" borderId="1" xfId="0" applyFont="1" applyFill="1" applyBorder="1" applyAlignment="1">
      <alignment horizontal="center"/>
    </xf>
    <xf numFmtId="0" fontId="4" fillId="2" borderId="1" xfId="0" applyFont="1" applyFill="1" applyBorder="1" applyAlignment="1">
      <alignment horizontal="right" vertical="center"/>
    </xf>
    <xf numFmtId="0" fontId="3" fillId="2" borderId="0" xfId="0" applyFont="1" applyFill="1" applyAlignment="1">
      <alignment horizontal="right" vertical="center"/>
    </xf>
    <xf numFmtId="0" fontId="3" fillId="2" borderId="0" xfId="0" applyFont="1" applyFill="1" applyAlignment="1">
      <alignment horizontal="right" vertical="center"/>
    </xf>
    <xf numFmtId="0" fontId="3" fillId="2" borderId="0" xfId="0" applyFont="1" applyFill="1" applyAlignment="1">
      <alignment horizontal="right"/>
    </xf>
    <xf numFmtId="0" fontId="27" fillId="2" borderId="0" xfId="0" applyFont="1" applyFill="1" applyBorder="1" applyAlignment="1">
      <alignment horizontal="center" vertical="center"/>
    </xf>
  </cellXfs>
  <cellStyles count="32">
    <cellStyle name="Comma 10 2 2 2" xfId="1" xr:uid="{57EDB061-605B-4E3C-B3CD-9A0643191C2C}"/>
    <cellStyle name="Normal 10" xfId="2" xr:uid="{9AED0515-9944-4A6B-AA0D-E7E5D5F27BE3}"/>
    <cellStyle name="Акцент1" xfId="20" builtinId="29" customBuiltin="1"/>
    <cellStyle name="Акцент2" xfId="21" builtinId="33" customBuiltin="1"/>
    <cellStyle name="Акцент3" xfId="22" builtinId="37" customBuiltin="1"/>
    <cellStyle name="Акцент4" xfId="23" builtinId="41" customBuiltin="1"/>
    <cellStyle name="Акцент5" xfId="24" builtinId="45" customBuiltin="1"/>
    <cellStyle name="Акцент6" xfId="25" builtinId="49" customBuiltin="1"/>
    <cellStyle name="Ввод " xfId="11" builtinId="20" customBuiltin="1"/>
    <cellStyle name="Вывод" xfId="12" builtinId="21" customBuiltin="1"/>
    <cellStyle name="Вычисление" xfId="13" builtinId="22" customBuiltin="1"/>
    <cellStyle name="Заголовок 1" xfId="5" builtinId="16" customBuiltin="1"/>
    <cellStyle name="Заголовок 2" xfId="6" builtinId="17" customBuiltin="1"/>
    <cellStyle name="Заголовок 3" xfId="7" builtinId="18" customBuiltin="1"/>
    <cellStyle name="Заголовок 4" xfId="8" builtinId="19" customBuiltin="1"/>
    <cellStyle name="Итог" xfId="19" builtinId="25" customBuiltin="1"/>
    <cellStyle name="Контрольная ячейка" xfId="15" builtinId="23" customBuiltin="1"/>
    <cellStyle name="Название 2" xfId="27" xr:uid="{00000000-0005-0000-0000-000035000000}"/>
    <cellStyle name="Нейтральный 2" xfId="28" xr:uid="{00000000-0005-0000-0000-000036000000}"/>
    <cellStyle name="Обычный" xfId="0" builtinId="0"/>
    <cellStyle name="Обычный 12" xfId="29" xr:uid="{00000000-0005-0000-0000-000037000000}"/>
    <cellStyle name="Обычный 2" xfId="26" xr:uid="{00000000-0005-0000-0000-000034000000}"/>
    <cellStyle name="Обычный 2 2" xfId="30" xr:uid="{00000000-0005-0000-0000-000038000000}"/>
    <cellStyle name="Плохой" xfId="10" builtinId="27" customBuiltin="1"/>
    <cellStyle name="Пояснение" xfId="18" builtinId="53" customBuiltin="1"/>
    <cellStyle name="Примечание" xfId="17" builtinId="10" customBuiltin="1"/>
    <cellStyle name="Связанная ячейка" xfId="14" builtinId="24" customBuiltin="1"/>
    <cellStyle name="Текст предупреждения" xfId="16" builtinId="11" customBuiltin="1"/>
    <cellStyle name="Финансовый" xfId="4" builtinId="3"/>
    <cellStyle name="Финансовый 2 9" xfId="3" xr:uid="{06F6C4D5-159A-41C8-AA4F-D5124800907B}"/>
    <cellStyle name="Финансовый 30" xfId="31" xr:uid="{00000000-0005-0000-0000-000039000000}"/>
    <cellStyle name="Хороший" xfId="9"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3/&#1054;&#1089;&#1086;&#1073;&#1099;&#1081;%20&#1087;&#1086;&#1088;&#1103;&#1076;&#1086;&#1082;/&#1071;&#1085;&#1074;&#1072;&#1088;&#1100;%20&#1090;&#1086;&#1074;&#1072;&#1088;&#1099;/&#1064;&#1072;&#1073;&#1083;&#1086;&#1085;%20100%20&#1052;&#1056;&#1055;%20376%20&#1087;&#1086;&#10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корректировка 2022"/>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sheetData sheetId="3">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row r="47">
          <cell r="B47" t="str">
            <v>872 Флакон</v>
          </cell>
        </row>
      </sheetData>
      <sheetData sheetId="4">
        <row r="4">
          <cell r="A4" t="str">
            <v>ОТ</v>
          </cell>
        </row>
        <row r="5">
          <cell r="A5" t="str">
            <v>ОТТ</v>
          </cell>
        </row>
        <row r="6">
          <cell r="A6" t="str">
            <v>ДОТ</v>
          </cell>
        </row>
        <row r="7">
          <cell r="A7" t="str">
            <v>ЗЦП</v>
          </cell>
        </row>
        <row r="8">
          <cell r="A8" t="str">
            <v>ЗЦПТ</v>
          </cell>
        </row>
        <row r="9">
          <cell r="A9" t="str">
            <v>ЗЦПОУ</v>
          </cell>
        </row>
        <row r="10">
          <cell r="A10" t="str">
            <v>ТБ</v>
          </cell>
        </row>
        <row r="11">
          <cell r="A11" t="str">
            <v>ОИ</v>
          </cell>
        </row>
        <row r="12">
          <cell r="A12" t="str">
            <v>ЦТЭ</v>
          </cell>
        </row>
        <row r="13">
          <cell r="A13" t="str">
            <v>ТКП</v>
          </cell>
        </row>
        <row r="14">
          <cell r="A14" t="str">
            <v>ВХК</v>
          </cell>
        </row>
        <row r="15">
          <cell r="A15" t="str">
            <v>ЭМ</v>
          </cell>
        </row>
      </sheetData>
      <sheetData sheetId="5"/>
      <sheetData sheetId="6"/>
      <sheetData sheetId="7">
        <row r="7">
          <cell r="A7" t="str">
            <v>KZ</v>
          </cell>
        </row>
      </sheetData>
      <sheetData sheetId="8">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9">
        <row r="2">
          <cell r="B2" t="str">
            <v>Календарные</v>
          </cell>
        </row>
      </sheetData>
      <sheetData sheetId="10"/>
      <sheetData sheetId="11"/>
      <sheetData sheetId="1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87651-2D4F-4301-86CD-842BC5A82F2E}">
  <sheetPr filterMode="1"/>
  <dimension ref="A1:Y915"/>
  <sheetViews>
    <sheetView tabSelected="1" zoomScale="60" zoomScaleNormal="60" workbookViewId="0">
      <selection activeCell="L916" sqref="L916"/>
    </sheetView>
  </sheetViews>
  <sheetFormatPr defaultColWidth="15.7109375" defaultRowHeight="15" x14ac:dyDescent="0.25"/>
  <cols>
    <col min="1" max="1" width="8.85546875" style="5" customWidth="1"/>
    <col min="2" max="2" width="15.7109375" style="5"/>
    <col min="3" max="3" width="20" style="5" customWidth="1"/>
    <col min="4" max="4" width="11.7109375" style="5" customWidth="1"/>
    <col min="5" max="5" width="15.7109375" style="5" customWidth="1"/>
    <col min="6" max="7" width="15.7109375" style="10" customWidth="1"/>
    <col min="8" max="8" width="15.7109375" style="5" customWidth="1"/>
    <col min="9" max="9" width="13.140625" style="5" customWidth="1"/>
    <col min="10" max="10" width="15.7109375" style="5" customWidth="1"/>
    <col min="11" max="11" width="11.7109375" style="11" customWidth="1"/>
    <col min="12" max="12" width="20" style="5" customWidth="1"/>
    <col min="13" max="13" width="18.140625" style="5" customWidth="1"/>
    <col min="14" max="14" width="22.140625" style="5" customWidth="1"/>
    <col min="15" max="15" width="16" style="5" customWidth="1"/>
    <col min="16" max="16" width="24.7109375" style="5" customWidth="1"/>
    <col min="17" max="17" width="19.5703125" style="5" customWidth="1"/>
    <col min="18" max="19" width="16.85546875" style="5" customWidth="1"/>
    <col min="20" max="20" width="19" style="5" customWidth="1"/>
    <col min="21" max="22" width="22.140625" style="60" customWidth="1"/>
    <col min="23" max="23" width="17.5703125" style="5" customWidth="1"/>
    <col min="24" max="25" width="22.140625" style="5" customWidth="1"/>
    <col min="26" max="16384" width="15.7109375" style="5"/>
  </cols>
  <sheetData>
    <row r="1" spans="1:25" x14ac:dyDescent="0.25">
      <c r="A1" s="9"/>
      <c r="B1" s="10"/>
      <c r="C1" s="9"/>
      <c r="D1" s="9"/>
      <c r="E1" s="9"/>
      <c r="H1" s="9"/>
      <c r="I1" s="9"/>
      <c r="J1" s="11"/>
      <c r="L1" s="11"/>
      <c r="M1" s="11"/>
      <c r="N1" s="11"/>
      <c r="O1" s="11"/>
      <c r="P1" s="11"/>
      <c r="Q1" s="11"/>
      <c r="R1" s="11"/>
      <c r="S1" s="12"/>
      <c r="T1" s="9"/>
      <c r="U1" s="52" t="s">
        <v>0</v>
      </c>
      <c r="V1" s="52"/>
      <c r="W1" s="13"/>
      <c r="X1" s="9"/>
      <c r="Y1" s="9"/>
    </row>
    <row r="2" spans="1:25" ht="15.75" x14ac:dyDescent="0.25">
      <c r="A2" s="13"/>
      <c r="B2" s="14"/>
      <c r="C2" s="13"/>
      <c r="D2" s="13"/>
      <c r="E2" s="13"/>
      <c r="F2" s="14"/>
      <c r="G2" s="15" t="s">
        <v>4205</v>
      </c>
      <c r="H2" s="16"/>
      <c r="I2" s="16"/>
      <c r="J2" s="17"/>
      <c r="K2" s="18"/>
      <c r="L2" s="18"/>
      <c r="M2" s="18"/>
      <c r="N2" s="18"/>
      <c r="O2" s="18"/>
      <c r="P2" s="18"/>
      <c r="Q2" s="18"/>
      <c r="R2" s="18"/>
      <c r="S2" s="19"/>
      <c r="T2" s="13"/>
      <c r="U2" s="67" t="s">
        <v>1</v>
      </c>
      <c r="V2" s="67"/>
      <c r="W2" s="13" t="s">
        <v>2</v>
      </c>
      <c r="X2" s="13"/>
      <c r="Y2" s="13"/>
    </row>
    <row r="3" spans="1:25" ht="15.75" x14ac:dyDescent="0.25">
      <c r="A3" s="13"/>
      <c r="B3" s="14"/>
      <c r="C3" s="13"/>
      <c r="D3" s="13"/>
      <c r="E3" s="13"/>
      <c r="F3" s="14"/>
      <c r="G3" s="15"/>
      <c r="H3" s="16"/>
      <c r="I3" s="16"/>
      <c r="J3" s="17"/>
      <c r="K3" s="18"/>
      <c r="L3" s="18"/>
      <c r="M3" s="18"/>
      <c r="N3" s="18"/>
      <c r="O3" s="18"/>
      <c r="P3" s="18"/>
      <c r="Q3" s="18"/>
      <c r="R3" s="18"/>
      <c r="S3" s="19"/>
      <c r="T3" s="13"/>
      <c r="U3" s="52" t="s">
        <v>3</v>
      </c>
      <c r="V3" s="52"/>
      <c r="W3" s="13"/>
      <c r="X3" s="13"/>
      <c r="Y3" s="13"/>
    </row>
    <row r="4" spans="1:25" x14ac:dyDescent="0.25">
      <c r="A4" s="13"/>
      <c r="B4" s="14"/>
      <c r="C4" s="13"/>
      <c r="D4" s="13"/>
      <c r="E4" s="13"/>
      <c r="F4" s="14"/>
      <c r="G4" s="14"/>
      <c r="H4" s="13"/>
      <c r="I4" s="13"/>
      <c r="J4" s="18"/>
      <c r="K4" s="18"/>
      <c r="L4" s="18"/>
      <c r="M4" s="18"/>
      <c r="N4" s="18"/>
      <c r="O4" s="18"/>
      <c r="P4" s="18"/>
      <c r="Q4" s="18"/>
      <c r="R4" s="18"/>
      <c r="S4" s="19"/>
      <c r="T4" s="13"/>
      <c r="U4" s="52" t="s">
        <v>4</v>
      </c>
      <c r="V4" s="52"/>
      <c r="W4" s="13"/>
      <c r="X4" s="13"/>
      <c r="Y4" s="13"/>
    </row>
    <row r="5" spans="1:25" x14ac:dyDescent="0.25">
      <c r="A5" s="13"/>
      <c r="B5" s="14"/>
      <c r="C5" s="13"/>
      <c r="D5" s="13"/>
      <c r="E5" s="13"/>
      <c r="F5" s="14"/>
      <c r="G5" s="14"/>
      <c r="H5" s="13"/>
      <c r="I5" s="13"/>
      <c r="J5" s="18"/>
      <c r="K5" s="18"/>
      <c r="L5" s="18"/>
      <c r="M5" s="18"/>
      <c r="N5" s="18"/>
      <c r="O5" s="18"/>
      <c r="P5" s="18"/>
      <c r="Q5" s="18"/>
      <c r="R5" s="18"/>
      <c r="S5" s="19"/>
      <c r="T5" s="13"/>
      <c r="U5" s="52" t="s">
        <v>3290</v>
      </c>
      <c r="V5" s="52"/>
      <c r="W5" s="13"/>
      <c r="X5" s="13"/>
      <c r="Y5" s="13"/>
    </row>
    <row r="6" spans="1:25" x14ac:dyDescent="0.25">
      <c r="A6" s="13"/>
      <c r="B6" s="14"/>
      <c r="C6" s="13"/>
      <c r="D6" s="13"/>
      <c r="E6" s="13"/>
      <c r="F6" s="14"/>
      <c r="G6" s="14"/>
      <c r="H6" s="13"/>
      <c r="I6" s="13"/>
      <c r="J6" s="18"/>
      <c r="K6" s="18"/>
      <c r="L6" s="18"/>
      <c r="M6" s="18"/>
      <c r="N6" s="18"/>
      <c r="O6" s="18"/>
      <c r="P6" s="18"/>
      <c r="Q6" s="18"/>
      <c r="R6" s="18"/>
      <c r="S6" s="19"/>
      <c r="T6" s="13"/>
      <c r="U6" s="66" t="s">
        <v>4319</v>
      </c>
      <c r="V6" s="52"/>
      <c r="W6" s="13"/>
      <c r="X6" s="13"/>
      <c r="Y6" s="13"/>
    </row>
    <row r="7" spans="1:25" x14ac:dyDescent="0.25">
      <c r="A7" s="13"/>
      <c r="B7" s="14"/>
      <c r="C7" s="13"/>
      <c r="D7" s="13"/>
      <c r="E7" s="13"/>
      <c r="F7" s="14"/>
      <c r="G7" s="14"/>
      <c r="H7" s="13"/>
      <c r="I7" s="13"/>
      <c r="J7" s="18"/>
      <c r="K7" s="18"/>
      <c r="L7" s="18"/>
      <c r="M7" s="18"/>
      <c r="N7" s="18"/>
      <c r="O7" s="18"/>
      <c r="P7" s="18"/>
      <c r="Q7" s="18"/>
      <c r="R7" s="18"/>
      <c r="S7" s="19"/>
      <c r="T7" s="13"/>
      <c r="U7" s="66"/>
      <c r="V7" s="66"/>
      <c r="W7" s="13"/>
      <c r="X7" s="13"/>
      <c r="Y7" s="13"/>
    </row>
    <row r="8" spans="1:25" s="23" customFormat="1" ht="57" customHeight="1" x14ac:dyDescent="0.25">
      <c r="A8" s="20" t="s">
        <v>5</v>
      </c>
      <c r="B8" s="22" t="s">
        <v>7</v>
      </c>
      <c r="C8" s="21" t="s">
        <v>6</v>
      </c>
      <c r="D8" s="22" t="s">
        <v>8</v>
      </c>
      <c r="E8" s="22" t="s">
        <v>9</v>
      </c>
      <c r="F8" s="22" t="s">
        <v>10</v>
      </c>
      <c r="G8" s="22" t="s">
        <v>11</v>
      </c>
      <c r="H8" s="22" t="s">
        <v>11</v>
      </c>
      <c r="I8" s="22" t="s">
        <v>12</v>
      </c>
      <c r="J8" s="22" t="s">
        <v>13</v>
      </c>
      <c r="K8" s="22" t="s">
        <v>14</v>
      </c>
      <c r="L8" s="22" t="s">
        <v>15</v>
      </c>
      <c r="M8" s="22" t="s">
        <v>16</v>
      </c>
      <c r="N8" s="22" t="s">
        <v>17</v>
      </c>
      <c r="O8" s="22" t="s">
        <v>18</v>
      </c>
      <c r="P8" s="22" t="s">
        <v>19</v>
      </c>
      <c r="Q8" s="22" t="s">
        <v>20</v>
      </c>
      <c r="R8" s="22" t="s">
        <v>21</v>
      </c>
      <c r="S8" s="22" t="s">
        <v>22</v>
      </c>
      <c r="T8" s="22" t="s">
        <v>23</v>
      </c>
      <c r="U8" s="53" t="s">
        <v>24</v>
      </c>
      <c r="V8" s="53" t="s">
        <v>25</v>
      </c>
      <c r="W8" s="22" t="s">
        <v>26</v>
      </c>
      <c r="X8" s="22" t="s">
        <v>27</v>
      </c>
      <c r="Y8" s="22" t="s">
        <v>28</v>
      </c>
    </row>
    <row r="9" spans="1:25" x14ac:dyDescent="0.25">
      <c r="A9" s="24"/>
      <c r="B9" s="26"/>
      <c r="C9" s="25"/>
      <c r="D9" s="22">
        <v>1</v>
      </c>
      <c r="E9" s="22">
        <v>2</v>
      </c>
      <c r="F9" s="22">
        <v>3</v>
      </c>
      <c r="G9" s="22">
        <v>4</v>
      </c>
      <c r="H9" s="22">
        <v>5</v>
      </c>
      <c r="I9" s="22">
        <v>6</v>
      </c>
      <c r="J9" s="22">
        <v>7</v>
      </c>
      <c r="K9" s="22">
        <v>8</v>
      </c>
      <c r="L9" s="22">
        <v>9</v>
      </c>
      <c r="M9" s="22">
        <v>10</v>
      </c>
      <c r="N9" s="22">
        <v>11</v>
      </c>
      <c r="O9" s="22">
        <v>12</v>
      </c>
      <c r="P9" s="22">
        <v>13</v>
      </c>
      <c r="Q9" s="22">
        <v>14</v>
      </c>
      <c r="R9" s="22">
        <v>15</v>
      </c>
      <c r="S9" s="22">
        <v>16</v>
      </c>
      <c r="T9" s="22">
        <v>17</v>
      </c>
      <c r="U9" s="53">
        <v>18</v>
      </c>
      <c r="V9" s="53">
        <v>19</v>
      </c>
      <c r="W9" s="22">
        <v>20</v>
      </c>
      <c r="X9" s="22">
        <v>21</v>
      </c>
      <c r="Y9" s="22">
        <v>22</v>
      </c>
    </row>
    <row r="10" spans="1:25" ht="48.75" customHeight="1" x14ac:dyDescent="0.25">
      <c r="A10" s="27" t="s">
        <v>29</v>
      </c>
      <c r="B10" s="3" t="s">
        <v>31</v>
      </c>
      <c r="C10" s="28" t="s">
        <v>30</v>
      </c>
      <c r="D10" s="29">
        <v>1</v>
      </c>
      <c r="E10" s="29" t="s">
        <v>32</v>
      </c>
      <c r="F10" s="29" t="s">
        <v>33</v>
      </c>
      <c r="G10" s="29" t="s">
        <v>34</v>
      </c>
      <c r="H10" s="29" t="s">
        <v>35</v>
      </c>
      <c r="I10" s="29"/>
      <c r="J10" s="29" t="s">
        <v>36</v>
      </c>
      <c r="K10" s="29">
        <v>100</v>
      </c>
      <c r="L10" s="29" t="s">
        <v>3295</v>
      </c>
      <c r="M10" s="29" t="s">
        <v>37</v>
      </c>
      <c r="N10" s="29" t="s">
        <v>38</v>
      </c>
      <c r="O10" s="29"/>
      <c r="P10" s="29" t="s">
        <v>39</v>
      </c>
      <c r="Q10" s="29" t="s">
        <v>40</v>
      </c>
      <c r="R10" s="29"/>
      <c r="S10" s="30">
        <v>1</v>
      </c>
      <c r="T10" s="29"/>
      <c r="U10" s="54">
        <v>26178939</v>
      </c>
      <c r="V10" s="54">
        <f t="shared" ref="V10:V76" si="0">U10*1.12</f>
        <v>29320411.680000003</v>
      </c>
      <c r="W10" s="29"/>
      <c r="X10" s="29" t="s">
        <v>41</v>
      </c>
      <c r="Y10" s="29" t="s">
        <v>41</v>
      </c>
    </row>
    <row r="11" spans="1:25" ht="48.75" customHeight="1" x14ac:dyDescent="0.25">
      <c r="A11" s="27" t="s">
        <v>29</v>
      </c>
      <c r="B11" s="3"/>
      <c r="C11" s="28" t="s">
        <v>30</v>
      </c>
      <c r="D11" s="29">
        <v>2</v>
      </c>
      <c r="E11" s="29" t="s">
        <v>42</v>
      </c>
      <c r="F11" s="29" t="s">
        <v>43</v>
      </c>
      <c r="G11" s="29" t="s">
        <v>43</v>
      </c>
      <c r="H11" s="29" t="s">
        <v>44</v>
      </c>
      <c r="I11" s="29"/>
      <c r="J11" s="29" t="s">
        <v>36</v>
      </c>
      <c r="K11" s="29">
        <v>100</v>
      </c>
      <c r="L11" s="29" t="s">
        <v>3295</v>
      </c>
      <c r="M11" s="29" t="s">
        <v>37</v>
      </c>
      <c r="N11" s="29" t="s">
        <v>38</v>
      </c>
      <c r="O11" s="29"/>
      <c r="P11" s="29" t="s">
        <v>39</v>
      </c>
      <c r="Q11" s="29" t="s">
        <v>45</v>
      </c>
      <c r="R11" s="29"/>
      <c r="S11" s="30">
        <v>1</v>
      </c>
      <c r="T11" s="29"/>
      <c r="U11" s="54">
        <v>321547338</v>
      </c>
      <c r="V11" s="54">
        <f t="shared" si="0"/>
        <v>360133018.56000006</v>
      </c>
      <c r="W11" s="29"/>
      <c r="X11" s="29" t="s">
        <v>41</v>
      </c>
      <c r="Y11" s="29" t="s">
        <v>41</v>
      </c>
    </row>
    <row r="12" spans="1:25" ht="25.5" customHeight="1" x14ac:dyDescent="0.25">
      <c r="A12" s="2"/>
      <c r="B12" s="3"/>
      <c r="C12" s="6"/>
      <c r="D12" s="1"/>
      <c r="E12" s="7" t="s">
        <v>46</v>
      </c>
      <c r="F12" s="3"/>
      <c r="G12" s="3"/>
      <c r="H12" s="1"/>
      <c r="I12" s="1"/>
      <c r="J12" s="1"/>
      <c r="K12" s="1"/>
      <c r="L12" s="8"/>
      <c r="M12" s="1"/>
      <c r="N12" s="1"/>
      <c r="O12" s="1"/>
      <c r="P12" s="1"/>
      <c r="Q12" s="1"/>
      <c r="R12" s="1"/>
      <c r="S12" s="4"/>
      <c r="T12" s="1"/>
      <c r="U12" s="55">
        <f>SUM(U9:U11)</f>
        <v>347726295</v>
      </c>
      <c r="V12" s="55">
        <f>SUM(V9:V11)</f>
        <v>389453449.24000007</v>
      </c>
      <c r="W12" s="1"/>
      <c r="X12" s="1"/>
      <c r="Y12" s="1"/>
    </row>
    <row r="13" spans="1:25" ht="48.75" customHeight="1" x14ac:dyDescent="0.25">
      <c r="A13" s="29" t="s">
        <v>47</v>
      </c>
      <c r="B13" s="29" t="s">
        <v>49</v>
      </c>
      <c r="C13" s="29" t="s">
        <v>48</v>
      </c>
      <c r="D13" s="29">
        <v>3</v>
      </c>
      <c r="E13" s="29" t="s">
        <v>50</v>
      </c>
      <c r="F13" s="29" t="s">
        <v>51</v>
      </c>
      <c r="G13" s="29" t="s">
        <v>52</v>
      </c>
      <c r="H13" s="29" t="s">
        <v>31</v>
      </c>
      <c r="I13" s="29" t="s">
        <v>3297</v>
      </c>
      <c r="J13" s="29" t="s">
        <v>53</v>
      </c>
      <c r="K13" s="29" t="s">
        <v>54</v>
      </c>
      <c r="L13" s="29" t="s">
        <v>3296</v>
      </c>
      <c r="M13" s="29" t="s">
        <v>37</v>
      </c>
      <c r="N13" s="29" t="s">
        <v>55</v>
      </c>
      <c r="O13" s="29" t="s">
        <v>56</v>
      </c>
      <c r="P13" s="29" t="s">
        <v>3291</v>
      </c>
      <c r="Q13" s="29" t="s">
        <v>57</v>
      </c>
      <c r="R13" s="29" t="s">
        <v>58</v>
      </c>
      <c r="S13" s="29">
        <v>115</v>
      </c>
      <c r="T13" s="29">
        <v>97.58</v>
      </c>
      <c r="U13" s="56">
        <f t="shared" ref="U13" si="1">S13*T13</f>
        <v>11221.699999999999</v>
      </c>
      <c r="V13" s="56">
        <f t="shared" ref="V13" si="2">U13*1.12</f>
        <v>12568.304</v>
      </c>
      <c r="W13" s="29"/>
      <c r="X13" s="29" t="s">
        <v>41</v>
      </c>
      <c r="Y13" s="29" t="s">
        <v>41</v>
      </c>
    </row>
    <row r="14" spans="1:25" ht="48.75" customHeight="1" x14ac:dyDescent="0.25">
      <c r="A14" s="29" t="s">
        <v>47</v>
      </c>
      <c r="B14" s="29" t="s">
        <v>60</v>
      </c>
      <c r="C14" s="29" t="s">
        <v>59</v>
      </c>
      <c r="D14" s="29">
        <v>4</v>
      </c>
      <c r="E14" s="29" t="s">
        <v>61</v>
      </c>
      <c r="F14" s="29" t="s">
        <v>62</v>
      </c>
      <c r="G14" s="29" t="s">
        <v>63</v>
      </c>
      <c r="H14" s="29"/>
      <c r="I14" s="29" t="s">
        <v>3297</v>
      </c>
      <c r="J14" s="29" t="s">
        <v>53</v>
      </c>
      <c r="K14" s="29" t="s">
        <v>54</v>
      </c>
      <c r="L14" s="29" t="s">
        <v>3296</v>
      </c>
      <c r="M14" s="29" t="s">
        <v>37</v>
      </c>
      <c r="N14" s="29" t="s">
        <v>55</v>
      </c>
      <c r="O14" s="29" t="s">
        <v>56</v>
      </c>
      <c r="P14" s="29" t="s">
        <v>3291</v>
      </c>
      <c r="Q14" s="29" t="s">
        <v>57</v>
      </c>
      <c r="R14" s="29" t="s">
        <v>58</v>
      </c>
      <c r="S14" s="29">
        <v>30</v>
      </c>
      <c r="T14" s="29">
        <v>459</v>
      </c>
      <c r="U14" s="56">
        <f t="shared" ref="U14:U76" si="3">S14*T14</f>
        <v>13770</v>
      </c>
      <c r="V14" s="56">
        <f t="shared" si="0"/>
        <v>15422.400000000001</v>
      </c>
      <c r="W14" s="29"/>
      <c r="X14" s="29" t="s">
        <v>41</v>
      </c>
      <c r="Y14" s="29" t="s">
        <v>41</v>
      </c>
    </row>
    <row r="15" spans="1:25" ht="48.75" customHeight="1" x14ac:dyDescent="0.25">
      <c r="A15" s="29" t="s">
        <v>47</v>
      </c>
      <c r="B15" s="29" t="s">
        <v>65</v>
      </c>
      <c r="C15" s="29" t="s">
        <v>64</v>
      </c>
      <c r="D15" s="29">
        <v>5</v>
      </c>
      <c r="E15" s="29" t="s">
        <v>66</v>
      </c>
      <c r="F15" s="29" t="s">
        <v>67</v>
      </c>
      <c r="G15" s="29" t="s">
        <v>68</v>
      </c>
      <c r="H15" s="29"/>
      <c r="I15" s="29" t="s">
        <v>3297</v>
      </c>
      <c r="J15" s="29" t="s">
        <v>53</v>
      </c>
      <c r="K15" s="29" t="s">
        <v>54</v>
      </c>
      <c r="L15" s="29" t="s">
        <v>3296</v>
      </c>
      <c r="M15" s="29" t="s">
        <v>37</v>
      </c>
      <c r="N15" s="29" t="s">
        <v>55</v>
      </c>
      <c r="O15" s="29" t="s">
        <v>56</v>
      </c>
      <c r="P15" s="29" t="s">
        <v>3291</v>
      </c>
      <c r="Q15" s="29" t="s">
        <v>57</v>
      </c>
      <c r="R15" s="29" t="s">
        <v>69</v>
      </c>
      <c r="S15" s="29">
        <v>16</v>
      </c>
      <c r="T15" s="29">
        <v>1947</v>
      </c>
      <c r="U15" s="57">
        <f t="shared" si="3"/>
        <v>31152</v>
      </c>
      <c r="V15" s="56">
        <f t="shared" si="0"/>
        <v>34890.240000000005</v>
      </c>
      <c r="W15" s="29"/>
      <c r="X15" s="29" t="s">
        <v>41</v>
      </c>
      <c r="Y15" s="29" t="s">
        <v>41</v>
      </c>
    </row>
    <row r="16" spans="1:25" ht="48.75" customHeight="1" x14ac:dyDescent="0.25">
      <c r="A16" s="29" t="s">
        <v>47</v>
      </c>
      <c r="B16" s="29" t="s">
        <v>71</v>
      </c>
      <c r="C16" s="29" t="s">
        <v>70</v>
      </c>
      <c r="D16" s="29">
        <v>6</v>
      </c>
      <c r="E16" s="29" t="s">
        <v>72</v>
      </c>
      <c r="F16" s="29" t="s">
        <v>73</v>
      </c>
      <c r="G16" s="29" t="s">
        <v>74</v>
      </c>
      <c r="H16" s="29"/>
      <c r="I16" s="29" t="s">
        <v>3297</v>
      </c>
      <c r="J16" s="29" t="s">
        <v>53</v>
      </c>
      <c r="K16" s="29" t="s">
        <v>54</v>
      </c>
      <c r="L16" s="29" t="s">
        <v>3296</v>
      </c>
      <c r="M16" s="29" t="s">
        <v>37</v>
      </c>
      <c r="N16" s="29" t="s">
        <v>55</v>
      </c>
      <c r="O16" s="29" t="s">
        <v>56</v>
      </c>
      <c r="P16" s="29" t="s">
        <v>3291</v>
      </c>
      <c r="Q16" s="29" t="s">
        <v>57</v>
      </c>
      <c r="R16" s="29" t="s">
        <v>58</v>
      </c>
      <c r="S16" s="29">
        <v>11</v>
      </c>
      <c r="T16" s="29">
        <v>11265.29</v>
      </c>
      <c r="U16" s="58">
        <f t="shared" si="3"/>
        <v>123918.19</v>
      </c>
      <c r="V16" s="56">
        <f t="shared" si="0"/>
        <v>138788.37280000001</v>
      </c>
      <c r="W16" s="29"/>
      <c r="X16" s="29" t="s">
        <v>41</v>
      </c>
      <c r="Y16" s="29" t="s">
        <v>41</v>
      </c>
    </row>
    <row r="17" spans="1:25" ht="48.75" customHeight="1" x14ac:dyDescent="0.25">
      <c r="A17" s="29" t="s">
        <v>47</v>
      </c>
      <c r="B17" s="29" t="s">
        <v>76</v>
      </c>
      <c r="C17" s="29" t="s">
        <v>75</v>
      </c>
      <c r="D17" s="29">
        <v>7</v>
      </c>
      <c r="E17" s="29" t="s">
        <v>72</v>
      </c>
      <c r="F17" s="29" t="s">
        <v>73</v>
      </c>
      <c r="G17" s="29" t="s">
        <v>74</v>
      </c>
      <c r="H17" s="29"/>
      <c r="I17" s="29" t="s">
        <v>3297</v>
      </c>
      <c r="J17" s="29" t="s">
        <v>53</v>
      </c>
      <c r="K17" s="29" t="s">
        <v>54</v>
      </c>
      <c r="L17" s="29" t="s">
        <v>3296</v>
      </c>
      <c r="M17" s="29" t="s">
        <v>37</v>
      </c>
      <c r="N17" s="29" t="s">
        <v>55</v>
      </c>
      <c r="O17" s="29" t="s">
        <v>56</v>
      </c>
      <c r="P17" s="29" t="s">
        <v>3291</v>
      </c>
      <c r="Q17" s="29" t="s">
        <v>57</v>
      </c>
      <c r="R17" s="29" t="s">
        <v>58</v>
      </c>
      <c r="S17" s="29">
        <v>2</v>
      </c>
      <c r="T17" s="29">
        <v>8136.15</v>
      </c>
      <c r="U17" s="56">
        <f t="shared" si="3"/>
        <v>16272.3</v>
      </c>
      <c r="V17" s="56">
        <f t="shared" si="0"/>
        <v>18224.976000000002</v>
      </c>
      <c r="W17" s="29"/>
      <c r="X17" s="29" t="s">
        <v>41</v>
      </c>
      <c r="Y17" s="29" t="s">
        <v>41</v>
      </c>
    </row>
    <row r="18" spans="1:25" ht="48.75" customHeight="1" x14ac:dyDescent="0.25">
      <c r="A18" s="29" t="s">
        <v>47</v>
      </c>
      <c r="B18" s="29" t="s">
        <v>78</v>
      </c>
      <c r="C18" s="29" t="s">
        <v>77</v>
      </c>
      <c r="D18" s="29">
        <v>8</v>
      </c>
      <c r="E18" s="29" t="s">
        <v>79</v>
      </c>
      <c r="F18" s="29" t="s">
        <v>80</v>
      </c>
      <c r="G18" s="29" t="s">
        <v>81</v>
      </c>
      <c r="H18" s="29"/>
      <c r="I18" s="29" t="s">
        <v>3297</v>
      </c>
      <c r="J18" s="29" t="s">
        <v>53</v>
      </c>
      <c r="K18" s="29" t="s">
        <v>54</v>
      </c>
      <c r="L18" s="29" t="s">
        <v>3296</v>
      </c>
      <c r="M18" s="29" t="s">
        <v>37</v>
      </c>
      <c r="N18" s="29" t="s">
        <v>55</v>
      </c>
      <c r="O18" s="29" t="s">
        <v>56</v>
      </c>
      <c r="P18" s="29" t="s">
        <v>3291</v>
      </c>
      <c r="Q18" s="29" t="s">
        <v>57</v>
      </c>
      <c r="R18" s="29" t="s">
        <v>58</v>
      </c>
      <c r="S18" s="29">
        <v>31</v>
      </c>
      <c r="T18" s="29">
        <v>658.97</v>
      </c>
      <c r="U18" s="58">
        <f t="shared" si="3"/>
        <v>20428.07</v>
      </c>
      <c r="V18" s="56">
        <f t="shared" si="0"/>
        <v>22879.438400000003</v>
      </c>
      <c r="W18" s="29"/>
      <c r="X18" s="29" t="s">
        <v>41</v>
      </c>
      <c r="Y18" s="29" t="s">
        <v>41</v>
      </c>
    </row>
    <row r="19" spans="1:25" ht="48.75" customHeight="1" x14ac:dyDescent="0.25">
      <c r="A19" s="29" t="s">
        <v>47</v>
      </c>
      <c r="B19" s="29" t="s">
        <v>83</v>
      </c>
      <c r="C19" s="29" t="s">
        <v>82</v>
      </c>
      <c r="D19" s="29">
        <v>9</v>
      </c>
      <c r="E19" s="29" t="s">
        <v>84</v>
      </c>
      <c r="F19" s="29" t="s">
        <v>85</v>
      </c>
      <c r="G19" s="29" t="s">
        <v>86</v>
      </c>
      <c r="H19" s="29"/>
      <c r="I19" s="29" t="s">
        <v>3297</v>
      </c>
      <c r="J19" s="29" t="s">
        <v>53</v>
      </c>
      <c r="K19" s="29" t="s">
        <v>54</v>
      </c>
      <c r="L19" s="29" t="s">
        <v>3296</v>
      </c>
      <c r="M19" s="29" t="s">
        <v>37</v>
      </c>
      <c r="N19" s="29" t="s">
        <v>55</v>
      </c>
      <c r="O19" s="29" t="s">
        <v>56</v>
      </c>
      <c r="P19" s="29" t="s">
        <v>3291</v>
      </c>
      <c r="Q19" s="29" t="s">
        <v>57</v>
      </c>
      <c r="R19" s="29" t="s">
        <v>69</v>
      </c>
      <c r="S19" s="29">
        <v>85</v>
      </c>
      <c r="T19" s="29">
        <v>398.35</v>
      </c>
      <c r="U19" s="58">
        <f t="shared" si="3"/>
        <v>33859.75</v>
      </c>
      <c r="V19" s="56">
        <f t="shared" si="0"/>
        <v>37922.920000000006</v>
      </c>
      <c r="W19" s="29"/>
      <c r="X19" s="29" t="s">
        <v>41</v>
      </c>
      <c r="Y19" s="29" t="s">
        <v>41</v>
      </c>
    </row>
    <row r="20" spans="1:25" ht="48.75" customHeight="1" x14ac:dyDescent="0.25">
      <c r="A20" s="29" t="s">
        <v>47</v>
      </c>
      <c r="B20" s="29" t="s">
        <v>88</v>
      </c>
      <c r="C20" s="29" t="s">
        <v>87</v>
      </c>
      <c r="D20" s="29">
        <v>10</v>
      </c>
      <c r="E20" s="29" t="s">
        <v>84</v>
      </c>
      <c r="F20" s="29" t="s">
        <v>85</v>
      </c>
      <c r="G20" s="29" t="s">
        <v>86</v>
      </c>
      <c r="H20" s="29"/>
      <c r="I20" s="29" t="s">
        <v>3297</v>
      </c>
      <c r="J20" s="29" t="s">
        <v>53</v>
      </c>
      <c r="K20" s="29" t="s">
        <v>54</v>
      </c>
      <c r="L20" s="29" t="s">
        <v>3296</v>
      </c>
      <c r="M20" s="29" t="s">
        <v>37</v>
      </c>
      <c r="N20" s="29" t="s">
        <v>55</v>
      </c>
      <c r="O20" s="29" t="s">
        <v>56</v>
      </c>
      <c r="P20" s="29" t="s">
        <v>3291</v>
      </c>
      <c r="Q20" s="29" t="s">
        <v>57</v>
      </c>
      <c r="R20" s="29" t="s">
        <v>69</v>
      </c>
      <c r="S20" s="29">
        <v>7</v>
      </c>
      <c r="T20" s="29">
        <v>296.32</v>
      </c>
      <c r="U20" s="58">
        <f t="shared" si="3"/>
        <v>2074.2399999999998</v>
      </c>
      <c r="V20" s="56">
        <f t="shared" si="0"/>
        <v>2323.1487999999999</v>
      </c>
      <c r="W20" s="29"/>
      <c r="X20" s="29" t="s">
        <v>41</v>
      </c>
      <c r="Y20" s="29" t="s">
        <v>41</v>
      </c>
    </row>
    <row r="21" spans="1:25" ht="48.75" customHeight="1" x14ac:dyDescent="0.25">
      <c r="A21" s="29" t="s">
        <v>47</v>
      </c>
      <c r="B21" s="29" t="s">
        <v>90</v>
      </c>
      <c r="C21" s="29" t="s">
        <v>89</v>
      </c>
      <c r="D21" s="29">
        <v>11</v>
      </c>
      <c r="E21" s="29" t="s">
        <v>84</v>
      </c>
      <c r="F21" s="29" t="s">
        <v>85</v>
      </c>
      <c r="G21" s="29" t="s">
        <v>86</v>
      </c>
      <c r="H21" s="29"/>
      <c r="I21" s="29" t="s">
        <v>3297</v>
      </c>
      <c r="J21" s="29" t="s">
        <v>53</v>
      </c>
      <c r="K21" s="29" t="s">
        <v>54</v>
      </c>
      <c r="L21" s="29" t="s">
        <v>3296</v>
      </c>
      <c r="M21" s="29" t="s">
        <v>37</v>
      </c>
      <c r="N21" s="29" t="s">
        <v>55</v>
      </c>
      <c r="O21" s="29" t="s">
        <v>56</v>
      </c>
      <c r="P21" s="29" t="s">
        <v>3291</v>
      </c>
      <c r="Q21" s="29" t="s">
        <v>57</v>
      </c>
      <c r="R21" s="29" t="s">
        <v>69</v>
      </c>
      <c r="S21" s="29">
        <v>55</v>
      </c>
      <c r="T21" s="29">
        <v>651.79</v>
      </c>
      <c r="U21" s="58">
        <f t="shared" si="3"/>
        <v>35848.449999999997</v>
      </c>
      <c r="V21" s="56">
        <f t="shared" si="0"/>
        <v>40150.264000000003</v>
      </c>
      <c r="W21" s="29"/>
      <c r="X21" s="29" t="s">
        <v>41</v>
      </c>
      <c r="Y21" s="29" t="s">
        <v>41</v>
      </c>
    </row>
    <row r="22" spans="1:25" ht="48.75" customHeight="1" x14ac:dyDescent="0.25">
      <c r="A22" s="29" t="s">
        <v>47</v>
      </c>
      <c r="B22" s="29" t="s">
        <v>92</v>
      </c>
      <c r="C22" s="29" t="s">
        <v>91</v>
      </c>
      <c r="D22" s="29">
        <v>12</v>
      </c>
      <c r="E22" s="29" t="s">
        <v>84</v>
      </c>
      <c r="F22" s="29" t="s">
        <v>85</v>
      </c>
      <c r="G22" s="29" t="s">
        <v>86</v>
      </c>
      <c r="H22" s="29"/>
      <c r="I22" s="29" t="s">
        <v>3297</v>
      </c>
      <c r="J22" s="29" t="s">
        <v>53</v>
      </c>
      <c r="K22" s="29" t="s">
        <v>54</v>
      </c>
      <c r="L22" s="29" t="s">
        <v>3296</v>
      </c>
      <c r="M22" s="29" t="s">
        <v>37</v>
      </c>
      <c r="N22" s="29" t="s">
        <v>55</v>
      </c>
      <c r="O22" s="29" t="s">
        <v>56</v>
      </c>
      <c r="P22" s="29" t="s">
        <v>3291</v>
      </c>
      <c r="Q22" s="29" t="s">
        <v>57</v>
      </c>
      <c r="R22" s="29" t="s">
        <v>69</v>
      </c>
      <c r="S22" s="29">
        <v>105</v>
      </c>
      <c r="T22" s="29">
        <v>92.81</v>
      </c>
      <c r="U22" s="58">
        <f t="shared" si="3"/>
        <v>9745.0500000000011</v>
      </c>
      <c r="V22" s="56">
        <f t="shared" si="0"/>
        <v>10914.456000000002</v>
      </c>
      <c r="W22" s="29"/>
      <c r="X22" s="29" t="s">
        <v>41</v>
      </c>
      <c r="Y22" s="29" t="s">
        <v>41</v>
      </c>
    </row>
    <row r="23" spans="1:25" ht="48.75" customHeight="1" x14ac:dyDescent="0.25">
      <c r="A23" s="29" t="s">
        <v>47</v>
      </c>
      <c r="B23" s="29" t="s">
        <v>94</v>
      </c>
      <c r="C23" s="29" t="s">
        <v>93</v>
      </c>
      <c r="D23" s="29">
        <v>13</v>
      </c>
      <c r="E23" s="29" t="s">
        <v>84</v>
      </c>
      <c r="F23" s="29" t="s">
        <v>85</v>
      </c>
      <c r="G23" s="29" t="s">
        <v>86</v>
      </c>
      <c r="H23" s="29"/>
      <c r="I23" s="29" t="s">
        <v>3297</v>
      </c>
      <c r="J23" s="29" t="s">
        <v>53</v>
      </c>
      <c r="K23" s="29" t="s">
        <v>54</v>
      </c>
      <c r="L23" s="29" t="s">
        <v>3296</v>
      </c>
      <c r="M23" s="29" t="s">
        <v>37</v>
      </c>
      <c r="N23" s="29" t="s">
        <v>55</v>
      </c>
      <c r="O23" s="29" t="s">
        <v>56</v>
      </c>
      <c r="P23" s="29" t="s">
        <v>3291</v>
      </c>
      <c r="Q23" s="29" t="s">
        <v>57</v>
      </c>
      <c r="R23" s="29" t="s">
        <v>69</v>
      </c>
      <c r="S23" s="29">
        <v>185</v>
      </c>
      <c r="T23" s="29">
        <v>106.18</v>
      </c>
      <c r="U23" s="59">
        <f t="shared" si="3"/>
        <v>19643.300000000003</v>
      </c>
      <c r="V23" s="56">
        <f t="shared" si="0"/>
        <v>22000.496000000006</v>
      </c>
      <c r="W23" s="29"/>
      <c r="X23" s="29" t="s">
        <v>41</v>
      </c>
      <c r="Y23" s="29" t="s">
        <v>41</v>
      </c>
    </row>
    <row r="24" spans="1:25" ht="48.75" customHeight="1" x14ac:dyDescent="0.25">
      <c r="A24" s="29" t="s">
        <v>47</v>
      </c>
      <c r="B24" s="29" t="s">
        <v>96</v>
      </c>
      <c r="C24" s="29" t="s">
        <v>95</v>
      </c>
      <c r="D24" s="29">
        <v>14</v>
      </c>
      <c r="E24" s="29" t="s">
        <v>84</v>
      </c>
      <c r="F24" s="29" t="s">
        <v>85</v>
      </c>
      <c r="G24" s="29" t="s">
        <v>86</v>
      </c>
      <c r="H24" s="29"/>
      <c r="I24" s="29" t="s">
        <v>3297</v>
      </c>
      <c r="J24" s="29" t="s">
        <v>53</v>
      </c>
      <c r="K24" s="29" t="s">
        <v>54</v>
      </c>
      <c r="L24" s="29" t="s">
        <v>3296</v>
      </c>
      <c r="M24" s="29" t="s">
        <v>37</v>
      </c>
      <c r="N24" s="29" t="s">
        <v>55</v>
      </c>
      <c r="O24" s="29" t="s">
        <v>56</v>
      </c>
      <c r="P24" s="29" t="s">
        <v>3291</v>
      </c>
      <c r="Q24" s="29" t="s">
        <v>57</v>
      </c>
      <c r="R24" s="29" t="s">
        <v>69</v>
      </c>
      <c r="S24" s="29">
        <v>203</v>
      </c>
      <c r="T24" s="29">
        <v>165.95</v>
      </c>
      <c r="U24" s="58">
        <f t="shared" si="3"/>
        <v>33687.85</v>
      </c>
      <c r="V24" s="56">
        <f t="shared" si="0"/>
        <v>37730.392</v>
      </c>
      <c r="W24" s="29"/>
      <c r="X24" s="29" t="s">
        <v>41</v>
      </c>
      <c r="Y24" s="29" t="s">
        <v>41</v>
      </c>
    </row>
    <row r="25" spans="1:25" ht="48.75" customHeight="1" x14ac:dyDescent="0.25">
      <c r="A25" s="29" t="s">
        <v>47</v>
      </c>
      <c r="B25" s="29" t="s">
        <v>98</v>
      </c>
      <c r="C25" s="29" t="s">
        <v>97</v>
      </c>
      <c r="D25" s="29">
        <v>15</v>
      </c>
      <c r="E25" s="29" t="s">
        <v>84</v>
      </c>
      <c r="F25" s="29" t="s">
        <v>85</v>
      </c>
      <c r="G25" s="29" t="s">
        <v>86</v>
      </c>
      <c r="H25" s="29"/>
      <c r="I25" s="29" t="s">
        <v>3297</v>
      </c>
      <c r="J25" s="29" t="s">
        <v>53</v>
      </c>
      <c r="K25" s="29" t="s">
        <v>54</v>
      </c>
      <c r="L25" s="29" t="s">
        <v>3296</v>
      </c>
      <c r="M25" s="29" t="s">
        <v>37</v>
      </c>
      <c r="N25" s="29" t="s">
        <v>55</v>
      </c>
      <c r="O25" s="29" t="s">
        <v>56</v>
      </c>
      <c r="P25" s="29" t="s">
        <v>3291</v>
      </c>
      <c r="Q25" s="29" t="s">
        <v>57</v>
      </c>
      <c r="R25" s="29" t="s">
        <v>69</v>
      </c>
      <c r="S25" s="29">
        <v>53</v>
      </c>
      <c r="T25" s="29">
        <v>219.04</v>
      </c>
      <c r="U25" s="58">
        <f t="shared" si="3"/>
        <v>11609.119999999999</v>
      </c>
      <c r="V25" s="56">
        <f t="shared" si="0"/>
        <v>13002.214400000001</v>
      </c>
      <c r="W25" s="29"/>
      <c r="X25" s="29" t="s">
        <v>41</v>
      </c>
      <c r="Y25" s="29" t="s">
        <v>41</v>
      </c>
    </row>
    <row r="26" spans="1:25" ht="48.75" customHeight="1" x14ac:dyDescent="0.25">
      <c r="A26" s="29" t="s">
        <v>47</v>
      </c>
      <c r="B26" s="29" t="s">
        <v>100</v>
      </c>
      <c r="C26" s="29" t="s">
        <v>99</v>
      </c>
      <c r="D26" s="29">
        <v>16</v>
      </c>
      <c r="E26" s="29" t="s">
        <v>101</v>
      </c>
      <c r="F26" s="29" t="s">
        <v>102</v>
      </c>
      <c r="G26" s="29" t="s">
        <v>103</v>
      </c>
      <c r="H26" s="29"/>
      <c r="I26" s="29" t="s">
        <v>3297</v>
      </c>
      <c r="J26" s="29" t="s">
        <v>53</v>
      </c>
      <c r="K26" s="29" t="s">
        <v>54</v>
      </c>
      <c r="L26" s="29" t="s">
        <v>3296</v>
      </c>
      <c r="M26" s="29" t="s">
        <v>37</v>
      </c>
      <c r="N26" s="29" t="s">
        <v>55</v>
      </c>
      <c r="O26" s="29" t="s">
        <v>56</v>
      </c>
      <c r="P26" s="29" t="s">
        <v>3291</v>
      </c>
      <c r="Q26" s="29" t="s">
        <v>57</v>
      </c>
      <c r="R26" s="29" t="s">
        <v>58</v>
      </c>
      <c r="S26" s="29">
        <v>542</v>
      </c>
      <c r="T26" s="29">
        <v>103.95</v>
      </c>
      <c r="U26" s="59">
        <f t="shared" si="3"/>
        <v>56340.9</v>
      </c>
      <c r="V26" s="56">
        <f t="shared" si="0"/>
        <v>63101.808000000005</v>
      </c>
      <c r="W26" s="29"/>
      <c r="X26" s="29" t="s">
        <v>41</v>
      </c>
      <c r="Y26" s="29" t="s">
        <v>41</v>
      </c>
    </row>
    <row r="27" spans="1:25" ht="48.75" customHeight="1" x14ac:dyDescent="0.25">
      <c r="A27" s="29" t="s">
        <v>47</v>
      </c>
      <c r="B27" s="29" t="s">
        <v>105</v>
      </c>
      <c r="C27" s="29" t="s">
        <v>104</v>
      </c>
      <c r="D27" s="29">
        <v>17</v>
      </c>
      <c r="E27" s="29" t="s">
        <v>106</v>
      </c>
      <c r="F27" s="29" t="s">
        <v>107</v>
      </c>
      <c r="G27" s="29" t="s">
        <v>108</v>
      </c>
      <c r="H27" s="29"/>
      <c r="I27" s="29" t="s">
        <v>3297</v>
      </c>
      <c r="J27" s="29" t="s">
        <v>53</v>
      </c>
      <c r="K27" s="29" t="s">
        <v>54</v>
      </c>
      <c r="L27" s="29" t="s">
        <v>3296</v>
      </c>
      <c r="M27" s="29" t="s">
        <v>37</v>
      </c>
      <c r="N27" s="29" t="s">
        <v>55</v>
      </c>
      <c r="O27" s="29" t="s">
        <v>56</v>
      </c>
      <c r="P27" s="29" t="s">
        <v>3291</v>
      </c>
      <c r="Q27" s="29" t="s">
        <v>57</v>
      </c>
      <c r="R27" s="29" t="s">
        <v>58</v>
      </c>
      <c r="S27" s="29">
        <v>671</v>
      </c>
      <c r="T27" s="29">
        <v>194.91</v>
      </c>
      <c r="U27" s="58">
        <f t="shared" si="3"/>
        <v>130784.61</v>
      </c>
      <c r="V27" s="56">
        <f t="shared" si="0"/>
        <v>146478.76320000002</v>
      </c>
      <c r="W27" s="29"/>
      <c r="X27" s="29" t="s">
        <v>41</v>
      </c>
      <c r="Y27" s="29" t="s">
        <v>41</v>
      </c>
    </row>
    <row r="28" spans="1:25" ht="48.75" customHeight="1" x14ac:dyDescent="0.25">
      <c r="A28" s="29" t="s">
        <v>47</v>
      </c>
      <c r="B28" s="29" t="s">
        <v>110</v>
      </c>
      <c r="C28" s="29" t="s">
        <v>109</v>
      </c>
      <c r="D28" s="29">
        <v>18</v>
      </c>
      <c r="E28" s="29" t="s">
        <v>111</v>
      </c>
      <c r="F28" s="29" t="s">
        <v>107</v>
      </c>
      <c r="G28" s="29" t="s">
        <v>112</v>
      </c>
      <c r="H28" s="29"/>
      <c r="I28" s="29" t="s">
        <v>3297</v>
      </c>
      <c r="J28" s="29" t="s">
        <v>53</v>
      </c>
      <c r="K28" s="29" t="s">
        <v>54</v>
      </c>
      <c r="L28" s="29" t="s">
        <v>3296</v>
      </c>
      <c r="M28" s="29" t="s">
        <v>37</v>
      </c>
      <c r="N28" s="29" t="s">
        <v>55</v>
      </c>
      <c r="O28" s="29" t="s">
        <v>56</v>
      </c>
      <c r="P28" s="29" t="s">
        <v>3291</v>
      </c>
      <c r="Q28" s="29" t="s">
        <v>57</v>
      </c>
      <c r="R28" s="29" t="s">
        <v>58</v>
      </c>
      <c r="S28" s="29">
        <v>550</v>
      </c>
      <c r="T28" s="29">
        <v>15</v>
      </c>
      <c r="U28" s="56">
        <f t="shared" si="3"/>
        <v>8250</v>
      </c>
      <c r="V28" s="56">
        <f t="shared" si="0"/>
        <v>9240</v>
      </c>
      <c r="W28" s="29"/>
      <c r="X28" s="29" t="s">
        <v>41</v>
      </c>
      <c r="Y28" s="29" t="s">
        <v>41</v>
      </c>
    </row>
    <row r="29" spans="1:25" ht="48.75" customHeight="1" x14ac:dyDescent="0.25">
      <c r="A29" s="29" t="s">
        <v>47</v>
      </c>
      <c r="B29" s="29" t="s">
        <v>114</v>
      </c>
      <c r="C29" s="29" t="s">
        <v>113</v>
      </c>
      <c r="D29" s="29">
        <v>19</v>
      </c>
      <c r="E29" s="29" t="s">
        <v>111</v>
      </c>
      <c r="F29" s="29" t="s">
        <v>107</v>
      </c>
      <c r="G29" s="29" t="s">
        <v>112</v>
      </c>
      <c r="H29" s="29"/>
      <c r="I29" s="29" t="s">
        <v>3297</v>
      </c>
      <c r="J29" s="29" t="s">
        <v>53</v>
      </c>
      <c r="K29" s="29" t="s">
        <v>54</v>
      </c>
      <c r="L29" s="29" t="s">
        <v>3296</v>
      </c>
      <c r="M29" s="29" t="s">
        <v>37</v>
      </c>
      <c r="N29" s="29" t="s">
        <v>55</v>
      </c>
      <c r="O29" s="29" t="s">
        <v>56</v>
      </c>
      <c r="P29" s="29" t="s">
        <v>3291</v>
      </c>
      <c r="Q29" s="29" t="s">
        <v>57</v>
      </c>
      <c r="R29" s="29" t="s">
        <v>58</v>
      </c>
      <c r="S29" s="29">
        <v>1427</v>
      </c>
      <c r="T29" s="29">
        <v>20.05</v>
      </c>
      <c r="U29" s="58">
        <f t="shared" si="3"/>
        <v>28611.350000000002</v>
      </c>
      <c r="V29" s="56">
        <f t="shared" si="0"/>
        <v>32044.712000000007</v>
      </c>
      <c r="W29" s="29"/>
      <c r="X29" s="29" t="s">
        <v>41</v>
      </c>
      <c r="Y29" s="29" t="s">
        <v>41</v>
      </c>
    </row>
    <row r="30" spans="1:25" ht="48.75" customHeight="1" x14ac:dyDescent="0.25">
      <c r="A30" s="29" t="s">
        <v>47</v>
      </c>
      <c r="B30" s="29" t="s">
        <v>116</v>
      </c>
      <c r="C30" s="29" t="s">
        <v>115</v>
      </c>
      <c r="D30" s="29">
        <v>20</v>
      </c>
      <c r="E30" s="29" t="s">
        <v>117</v>
      </c>
      <c r="F30" s="29" t="s">
        <v>118</v>
      </c>
      <c r="G30" s="29" t="s">
        <v>119</v>
      </c>
      <c r="H30" s="29"/>
      <c r="I30" s="29" t="s">
        <v>3297</v>
      </c>
      <c r="J30" s="29" t="s">
        <v>53</v>
      </c>
      <c r="K30" s="29" t="s">
        <v>54</v>
      </c>
      <c r="L30" s="29" t="s">
        <v>3296</v>
      </c>
      <c r="M30" s="29" t="s">
        <v>37</v>
      </c>
      <c r="N30" s="29" t="s">
        <v>55</v>
      </c>
      <c r="O30" s="29" t="s">
        <v>56</v>
      </c>
      <c r="P30" s="29" t="s">
        <v>3291</v>
      </c>
      <c r="Q30" s="29" t="s">
        <v>57</v>
      </c>
      <c r="R30" s="29" t="s">
        <v>69</v>
      </c>
      <c r="S30" s="29">
        <v>40</v>
      </c>
      <c r="T30" s="29">
        <v>70.180000000000007</v>
      </c>
      <c r="U30" s="56">
        <f t="shared" si="3"/>
        <v>2807.2000000000003</v>
      </c>
      <c r="V30" s="56">
        <f t="shared" si="0"/>
        <v>3144.0640000000008</v>
      </c>
      <c r="W30" s="29"/>
      <c r="X30" s="29" t="s">
        <v>41</v>
      </c>
      <c r="Y30" s="29" t="s">
        <v>41</v>
      </c>
    </row>
    <row r="31" spans="1:25" ht="48.75" customHeight="1" x14ac:dyDescent="0.25">
      <c r="A31" s="29" t="s">
        <v>47</v>
      </c>
      <c r="B31" s="29" t="s">
        <v>121</v>
      </c>
      <c r="C31" s="29" t="s">
        <v>120</v>
      </c>
      <c r="D31" s="29">
        <v>21</v>
      </c>
      <c r="E31" s="29" t="s">
        <v>117</v>
      </c>
      <c r="F31" s="29" t="s">
        <v>118</v>
      </c>
      <c r="G31" s="29" t="s">
        <v>119</v>
      </c>
      <c r="H31" s="29"/>
      <c r="I31" s="29" t="s">
        <v>3297</v>
      </c>
      <c r="J31" s="29" t="s">
        <v>53</v>
      </c>
      <c r="K31" s="29" t="s">
        <v>54</v>
      </c>
      <c r="L31" s="29" t="s">
        <v>3296</v>
      </c>
      <c r="M31" s="29" t="s">
        <v>37</v>
      </c>
      <c r="N31" s="29" t="s">
        <v>55</v>
      </c>
      <c r="O31" s="29" t="s">
        <v>56</v>
      </c>
      <c r="P31" s="29" t="s">
        <v>3291</v>
      </c>
      <c r="Q31" s="29" t="s">
        <v>57</v>
      </c>
      <c r="R31" s="29" t="s">
        <v>69</v>
      </c>
      <c r="S31" s="29">
        <v>208</v>
      </c>
      <c r="T31" s="29">
        <v>212.5</v>
      </c>
      <c r="U31" s="56">
        <f t="shared" si="3"/>
        <v>44200</v>
      </c>
      <c r="V31" s="56">
        <f t="shared" si="0"/>
        <v>49504.000000000007</v>
      </c>
      <c r="W31" s="29"/>
      <c r="X31" s="29" t="s">
        <v>41</v>
      </c>
      <c r="Y31" s="29" t="s">
        <v>41</v>
      </c>
    </row>
    <row r="32" spans="1:25" ht="48.75" customHeight="1" x14ac:dyDescent="0.25">
      <c r="A32" s="29" t="s">
        <v>47</v>
      </c>
      <c r="B32" s="29" t="s">
        <v>123</v>
      </c>
      <c r="C32" s="29" t="s">
        <v>122</v>
      </c>
      <c r="D32" s="29">
        <v>22</v>
      </c>
      <c r="E32" s="29" t="s">
        <v>124</v>
      </c>
      <c r="F32" s="29" t="s">
        <v>125</v>
      </c>
      <c r="G32" s="29" t="s">
        <v>126</v>
      </c>
      <c r="H32" s="29"/>
      <c r="I32" s="29" t="s">
        <v>3297</v>
      </c>
      <c r="J32" s="29" t="s">
        <v>53</v>
      </c>
      <c r="K32" s="29" t="s">
        <v>54</v>
      </c>
      <c r="L32" s="29" t="s">
        <v>3296</v>
      </c>
      <c r="M32" s="29" t="s">
        <v>37</v>
      </c>
      <c r="N32" s="29" t="s">
        <v>55</v>
      </c>
      <c r="O32" s="29" t="s">
        <v>56</v>
      </c>
      <c r="P32" s="29" t="s">
        <v>3291</v>
      </c>
      <c r="Q32" s="29" t="s">
        <v>57</v>
      </c>
      <c r="R32" s="29" t="s">
        <v>58</v>
      </c>
      <c r="S32" s="29">
        <v>1500</v>
      </c>
      <c r="T32" s="29">
        <v>90.22</v>
      </c>
      <c r="U32" s="56">
        <f t="shared" si="3"/>
        <v>135330</v>
      </c>
      <c r="V32" s="56">
        <f t="shared" si="0"/>
        <v>151569.60000000001</v>
      </c>
      <c r="W32" s="29"/>
      <c r="X32" s="29" t="s">
        <v>41</v>
      </c>
      <c r="Y32" s="29" t="s">
        <v>41</v>
      </c>
    </row>
    <row r="33" spans="1:25" ht="48.75" customHeight="1" x14ac:dyDescent="0.25">
      <c r="A33" s="29" t="s">
        <v>47</v>
      </c>
      <c r="B33" s="29" t="s">
        <v>128</v>
      </c>
      <c r="C33" s="29" t="s">
        <v>127</v>
      </c>
      <c r="D33" s="29">
        <v>23</v>
      </c>
      <c r="E33" s="29" t="s">
        <v>129</v>
      </c>
      <c r="F33" s="29" t="s">
        <v>130</v>
      </c>
      <c r="G33" s="29" t="s">
        <v>86</v>
      </c>
      <c r="H33" s="29"/>
      <c r="I33" s="29" t="s">
        <v>3297</v>
      </c>
      <c r="J33" s="29" t="s">
        <v>53</v>
      </c>
      <c r="K33" s="29" t="s">
        <v>54</v>
      </c>
      <c r="L33" s="29" t="s">
        <v>3296</v>
      </c>
      <c r="M33" s="29" t="s">
        <v>37</v>
      </c>
      <c r="N33" s="29" t="s">
        <v>55</v>
      </c>
      <c r="O33" s="29" t="s">
        <v>56</v>
      </c>
      <c r="P33" s="29" t="s">
        <v>3291</v>
      </c>
      <c r="Q33" s="29" t="s">
        <v>57</v>
      </c>
      <c r="R33" s="29" t="s">
        <v>58</v>
      </c>
      <c r="S33" s="29">
        <v>1344</v>
      </c>
      <c r="T33" s="29">
        <v>200.89</v>
      </c>
      <c r="U33" s="56">
        <f t="shared" si="3"/>
        <v>269996.15999999997</v>
      </c>
      <c r="V33" s="56">
        <f t="shared" si="0"/>
        <v>302395.69919999997</v>
      </c>
      <c r="W33" s="29"/>
      <c r="X33" s="29" t="s">
        <v>41</v>
      </c>
      <c r="Y33" s="29" t="s">
        <v>41</v>
      </c>
    </row>
    <row r="34" spans="1:25" ht="48.75" customHeight="1" x14ac:dyDescent="0.25">
      <c r="A34" s="29" t="s">
        <v>47</v>
      </c>
      <c r="B34" s="29" t="s">
        <v>132</v>
      </c>
      <c r="C34" s="29" t="s">
        <v>131</v>
      </c>
      <c r="D34" s="29">
        <v>24</v>
      </c>
      <c r="E34" s="29" t="s">
        <v>133</v>
      </c>
      <c r="F34" s="29" t="s">
        <v>134</v>
      </c>
      <c r="G34" s="29" t="s">
        <v>135</v>
      </c>
      <c r="H34" s="29"/>
      <c r="I34" s="29" t="s">
        <v>3297</v>
      </c>
      <c r="J34" s="29" t="s">
        <v>53</v>
      </c>
      <c r="K34" s="29" t="s">
        <v>54</v>
      </c>
      <c r="L34" s="29" t="s">
        <v>3296</v>
      </c>
      <c r="M34" s="29" t="s">
        <v>37</v>
      </c>
      <c r="N34" s="29" t="s">
        <v>55</v>
      </c>
      <c r="O34" s="29" t="s">
        <v>56</v>
      </c>
      <c r="P34" s="29" t="s">
        <v>3291</v>
      </c>
      <c r="Q34" s="29" t="s">
        <v>57</v>
      </c>
      <c r="R34" s="29" t="s">
        <v>58</v>
      </c>
      <c r="S34" s="29">
        <v>340</v>
      </c>
      <c r="T34" s="29">
        <v>30</v>
      </c>
      <c r="U34" s="56">
        <f t="shared" si="3"/>
        <v>10200</v>
      </c>
      <c r="V34" s="56">
        <f t="shared" si="0"/>
        <v>11424.000000000002</v>
      </c>
      <c r="W34" s="29"/>
      <c r="X34" s="29" t="s">
        <v>41</v>
      </c>
      <c r="Y34" s="29" t="s">
        <v>41</v>
      </c>
    </row>
    <row r="35" spans="1:25" ht="48.75" customHeight="1" x14ac:dyDescent="0.25">
      <c r="A35" s="29" t="s">
        <v>47</v>
      </c>
      <c r="B35" s="29" t="s">
        <v>137</v>
      </c>
      <c r="C35" s="29" t="s">
        <v>136</v>
      </c>
      <c r="D35" s="29">
        <v>25</v>
      </c>
      <c r="E35" s="29" t="s">
        <v>138</v>
      </c>
      <c r="F35" s="29" t="s">
        <v>139</v>
      </c>
      <c r="G35" s="29" t="s">
        <v>140</v>
      </c>
      <c r="H35" s="29"/>
      <c r="I35" s="29" t="s">
        <v>3297</v>
      </c>
      <c r="J35" s="29" t="s">
        <v>53</v>
      </c>
      <c r="K35" s="29" t="s">
        <v>54</v>
      </c>
      <c r="L35" s="29" t="s">
        <v>3296</v>
      </c>
      <c r="M35" s="29" t="s">
        <v>37</v>
      </c>
      <c r="N35" s="29" t="s">
        <v>55</v>
      </c>
      <c r="O35" s="29" t="s">
        <v>56</v>
      </c>
      <c r="P35" s="29" t="s">
        <v>3291</v>
      </c>
      <c r="Q35" s="29" t="s">
        <v>57</v>
      </c>
      <c r="R35" s="29" t="s">
        <v>58</v>
      </c>
      <c r="S35" s="29">
        <v>144</v>
      </c>
      <c r="T35" s="29">
        <v>137.5</v>
      </c>
      <c r="U35" s="56">
        <f t="shared" si="3"/>
        <v>19800</v>
      </c>
      <c r="V35" s="56">
        <f t="shared" si="0"/>
        <v>22176.000000000004</v>
      </c>
      <c r="W35" s="29"/>
      <c r="X35" s="29" t="s">
        <v>41</v>
      </c>
      <c r="Y35" s="29" t="s">
        <v>41</v>
      </c>
    </row>
    <row r="36" spans="1:25" ht="48.75" customHeight="1" x14ac:dyDescent="0.25">
      <c r="A36" s="29" t="s">
        <v>47</v>
      </c>
      <c r="B36" s="29" t="s">
        <v>142</v>
      </c>
      <c r="C36" s="29" t="s">
        <v>141</v>
      </c>
      <c r="D36" s="29">
        <v>26</v>
      </c>
      <c r="E36" s="29" t="s">
        <v>143</v>
      </c>
      <c r="F36" s="29" t="s">
        <v>144</v>
      </c>
      <c r="G36" s="29" t="s">
        <v>145</v>
      </c>
      <c r="H36" s="29"/>
      <c r="I36" s="29" t="s">
        <v>3297</v>
      </c>
      <c r="J36" s="29" t="s">
        <v>53</v>
      </c>
      <c r="K36" s="29" t="s">
        <v>54</v>
      </c>
      <c r="L36" s="29" t="s">
        <v>3296</v>
      </c>
      <c r="M36" s="29" t="s">
        <v>37</v>
      </c>
      <c r="N36" s="29" t="s">
        <v>55</v>
      </c>
      <c r="O36" s="29" t="s">
        <v>56</v>
      </c>
      <c r="P36" s="29" t="s">
        <v>3291</v>
      </c>
      <c r="Q36" s="29" t="s">
        <v>57</v>
      </c>
      <c r="R36" s="29" t="s">
        <v>58</v>
      </c>
      <c r="S36" s="29">
        <v>374</v>
      </c>
      <c r="T36" s="29">
        <v>85.02</v>
      </c>
      <c r="U36" s="58">
        <f t="shared" si="3"/>
        <v>31797.48</v>
      </c>
      <c r="V36" s="56">
        <f t="shared" si="0"/>
        <v>35613.177600000003</v>
      </c>
      <c r="W36" s="29"/>
      <c r="X36" s="29" t="s">
        <v>41</v>
      </c>
      <c r="Y36" s="29" t="s">
        <v>41</v>
      </c>
    </row>
    <row r="37" spans="1:25" ht="48.75" customHeight="1" x14ac:dyDescent="0.25">
      <c r="A37" s="29" t="s">
        <v>47</v>
      </c>
      <c r="B37" s="29" t="s">
        <v>147</v>
      </c>
      <c r="C37" s="29" t="s">
        <v>146</v>
      </c>
      <c r="D37" s="29">
        <v>27</v>
      </c>
      <c r="E37" s="29" t="s">
        <v>143</v>
      </c>
      <c r="F37" s="29" t="s">
        <v>144</v>
      </c>
      <c r="G37" s="29" t="s">
        <v>145</v>
      </c>
      <c r="H37" s="29"/>
      <c r="I37" s="29" t="s">
        <v>3297</v>
      </c>
      <c r="J37" s="29" t="s">
        <v>53</v>
      </c>
      <c r="K37" s="29" t="s">
        <v>54</v>
      </c>
      <c r="L37" s="29" t="s">
        <v>3296</v>
      </c>
      <c r="M37" s="29" t="s">
        <v>37</v>
      </c>
      <c r="N37" s="29" t="s">
        <v>55</v>
      </c>
      <c r="O37" s="29" t="s">
        <v>56</v>
      </c>
      <c r="P37" s="29" t="s">
        <v>3291</v>
      </c>
      <c r="Q37" s="29" t="s">
        <v>57</v>
      </c>
      <c r="R37" s="29" t="s">
        <v>58</v>
      </c>
      <c r="S37" s="29">
        <v>40</v>
      </c>
      <c r="T37" s="29">
        <v>806</v>
      </c>
      <c r="U37" s="56">
        <f t="shared" si="3"/>
        <v>32240</v>
      </c>
      <c r="V37" s="56">
        <f t="shared" si="0"/>
        <v>36108.800000000003</v>
      </c>
      <c r="W37" s="29"/>
      <c r="X37" s="29" t="s">
        <v>41</v>
      </c>
      <c r="Y37" s="29" t="s">
        <v>41</v>
      </c>
    </row>
    <row r="38" spans="1:25" ht="48.75" customHeight="1" x14ac:dyDescent="0.25">
      <c r="A38" s="29" t="s">
        <v>47</v>
      </c>
      <c r="B38" s="29" t="s">
        <v>149</v>
      </c>
      <c r="C38" s="29" t="s">
        <v>148</v>
      </c>
      <c r="D38" s="29">
        <v>28</v>
      </c>
      <c r="E38" s="29" t="s">
        <v>150</v>
      </c>
      <c r="F38" s="29" t="s">
        <v>151</v>
      </c>
      <c r="G38" s="29" t="s">
        <v>152</v>
      </c>
      <c r="H38" s="29"/>
      <c r="I38" s="29" t="s">
        <v>3297</v>
      </c>
      <c r="J38" s="29" t="s">
        <v>53</v>
      </c>
      <c r="K38" s="29" t="s">
        <v>54</v>
      </c>
      <c r="L38" s="29" t="s">
        <v>3296</v>
      </c>
      <c r="M38" s="29" t="s">
        <v>37</v>
      </c>
      <c r="N38" s="29" t="s">
        <v>55</v>
      </c>
      <c r="O38" s="29" t="s">
        <v>56</v>
      </c>
      <c r="P38" s="29" t="s">
        <v>3291</v>
      </c>
      <c r="Q38" s="29" t="s">
        <v>57</v>
      </c>
      <c r="R38" s="29" t="s">
        <v>69</v>
      </c>
      <c r="S38" s="29">
        <v>31</v>
      </c>
      <c r="T38" s="29">
        <v>322.64999999999998</v>
      </c>
      <c r="U38" s="58">
        <f t="shared" si="3"/>
        <v>10002.15</v>
      </c>
      <c r="V38" s="56">
        <f t="shared" si="0"/>
        <v>11202.408000000001</v>
      </c>
      <c r="W38" s="29"/>
      <c r="X38" s="29" t="s">
        <v>41</v>
      </c>
      <c r="Y38" s="29" t="s">
        <v>41</v>
      </c>
    </row>
    <row r="39" spans="1:25" ht="48.75" customHeight="1" x14ac:dyDescent="0.25">
      <c r="A39" s="29" t="s">
        <v>47</v>
      </c>
      <c r="B39" s="29" t="s">
        <v>154</v>
      </c>
      <c r="C39" s="29" t="s">
        <v>153</v>
      </c>
      <c r="D39" s="29">
        <v>29</v>
      </c>
      <c r="E39" s="29" t="s">
        <v>155</v>
      </c>
      <c r="F39" s="29" t="s">
        <v>156</v>
      </c>
      <c r="G39" s="29" t="s">
        <v>157</v>
      </c>
      <c r="H39" s="29"/>
      <c r="I39" s="29" t="s">
        <v>3297</v>
      </c>
      <c r="J39" s="29" t="s">
        <v>53</v>
      </c>
      <c r="K39" s="29" t="s">
        <v>54</v>
      </c>
      <c r="L39" s="29" t="s">
        <v>3296</v>
      </c>
      <c r="M39" s="29" t="s">
        <v>37</v>
      </c>
      <c r="N39" s="29" t="s">
        <v>55</v>
      </c>
      <c r="O39" s="29" t="s">
        <v>56</v>
      </c>
      <c r="P39" s="29" t="s">
        <v>3291</v>
      </c>
      <c r="Q39" s="29" t="s">
        <v>57</v>
      </c>
      <c r="R39" s="29" t="s">
        <v>58</v>
      </c>
      <c r="S39" s="29">
        <v>30</v>
      </c>
      <c r="T39" s="29">
        <v>971.65</v>
      </c>
      <c r="U39" s="58">
        <f t="shared" si="3"/>
        <v>29149.5</v>
      </c>
      <c r="V39" s="56">
        <f t="shared" si="0"/>
        <v>32647.440000000002</v>
      </c>
      <c r="W39" s="29"/>
      <c r="X39" s="29" t="s">
        <v>41</v>
      </c>
      <c r="Y39" s="29" t="s">
        <v>41</v>
      </c>
    </row>
    <row r="40" spans="1:25" ht="48.75" customHeight="1" x14ac:dyDescent="0.25">
      <c r="A40" s="29" t="s">
        <v>47</v>
      </c>
      <c r="B40" s="29" t="s">
        <v>159</v>
      </c>
      <c r="C40" s="29" t="s">
        <v>158</v>
      </c>
      <c r="D40" s="29">
        <v>30</v>
      </c>
      <c r="E40" s="29" t="s">
        <v>155</v>
      </c>
      <c r="F40" s="29" t="s">
        <v>156</v>
      </c>
      <c r="G40" s="29" t="s">
        <v>157</v>
      </c>
      <c r="H40" s="29"/>
      <c r="I40" s="29" t="s">
        <v>3297</v>
      </c>
      <c r="J40" s="29" t="s">
        <v>53</v>
      </c>
      <c r="K40" s="29" t="s">
        <v>54</v>
      </c>
      <c r="L40" s="29" t="s">
        <v>3296</v>
      </c>
      <c r="M40" s="29" t="s">
        <v>37</v>
      </c>
      <c r="N40" s="29" t="s">
        <v>55</v>
      </c>
      <c r="O40" s="29" t="s">
        <v>56</v>
      </c>
      <c r="P40" s="29" t="s">
        <v>3291</v>
      </c>
      <c r="Q40" s="29" t="s">
        <v>57</v>
      </c>
      <c r="R40" s="29" t="s">
        <v>58</v>
      </c>
      <c r="S40" s="29">
        <v>34</v>
      </c>
      <c r="T40" s="29">
        <v>1713</v>
      </c>
      <c r="U40" s="56">
        <f t="shared" si="3"/>
        <v>58242</v>
      </c>
      <c r="V40" s="56">
        <f t="shared" si="0"/>
        <v>65231.040000000008</v>
      </c>
      <c r="W40" s="29"/>
      <c r="X40" s="29" t="s">
        <v>41</v>
      </c>
      <c r="Y40" s="29" t="s">
        <v>41</v>
      </c>
    </row>
    <row r="41" spans="1:25" ht="48.75" customHeight="1" x14ac:dyDescent="0.25">
      <c r="A41" s="29" t="s">
        <v>47</v>
      </c>
      <c r="B41" s="29" t="s">
        <v>161</v>
      </c>
      <c r="C41" s="29" t="s">
        <v>160</v>
      </c>
      <c r="D41" s="29">
        <v>31</v>
      </c>
      <c r="E41" s="29" t="s">
        <v>162</v>
      </c>
      <c r="F41" s="29" t="s">
        <v>163</v>
      </c>
      <c r="G41" s="29" t="s">
        <v>164</v>
      </c>
      <c r="H41" s="29"/>
      <c r="I41" s="29" t="s">
        <v>3297</v>
      </c>
      <c r="J41" s="29" t="s">
        <v>53</v>
      </c>
      <c r="K41" s="29" t="s">
        <v>54</v>
      </c>
      <c r="L41" s="29" t="s">
        <v>3296</v>
      </c>
      <c r="M41" s="29" t="s">
        <v>37</v>
      </c>
      <c r="N41" s="29" t="s">
        <v>55</v>
      </c>
      <c r="O41" s="29" t="s">
        <v>56</v>
      </c>
      <c r="P41" s="29" t="s">
        <v>3291</v>
      </c>
      <c r="Q41" s="29" t="s">
        <v>57</v>
      </c>
      <c r="R41" s="29" t="s">
        <v>69</v>
      </c>
      <c r="S41" s="29">
        <v>98</v>
      </c>
      <c r="T41" s="29">
        <v>224.24</v>
      </c>
      <c r="U41" s="58">
        <f t="shared" si="3"/>
        <v>21975.52</v>
      </c>
      <c r="V41" s="56">
        <f t="shared" si="0"/>
        <v>24612.582400000003</v>
      </c>
      <c r="W41" s="29"/>
      <c r="X41" s="29" t="s">
        <v>41</v>
      </c>
      <c r="Y41" s="29" t="s">
        <v>41</v>
      </c>
    </row>
    <row r="42" spans="1:25" ht="48.75" customHeight="1" x14ac:dyDescent="0.25">
      <c r="A42" s="29" t="s">
        <v>47</v>
      </c>
      <c r="B42" s="29" t="s">
        <v>166</v>
      </c>
      <c r="C42" s="29" t="s">
        <v>165</v>
      </c>
      <c r="D42" s="29">
        <v>32</v>
      </c>
      <c r="E42" s="29" t="s">
        <v>162</v>
      </c>
      <c r="F42" s="29" t="s">
        <v>163</v>
      </c>
      <c r="G42" s="29" t="s">
        <v>164</v>
      </c>
      <c r="H42" s="29"/>
      <c r="I42" s="29" t="s">
        <v>3297</v>
      </c>
      <c r="J42" s="29" t="s">
        <v>53</v>
      </c>
      <c r="K42" s="29" t="s">
        <v>54</v>
      </c>
      <c r="L42" s="29" t="s">
        <v>3296</v>
      </c>
      <c r="M42" s="29" t="s">
        <v>37</v>
      </c>
      <c r="N42" s="29" t="s">
        <v>55</v>
      </c>
      <c r="O42" s="29" t="s">
        <v>56</v>
      </c>
      <c r="P42" s="29" t="s">
        <v>3291</v>
      </c>
      <c r="Q42" s="29" t="s">
        <v>57</v>
      </c>
      <c r="R42" s="29" t="s">
        <v>69</v>
      </c>
      <c r="S42" s="29">
        <v>10</v>
      </c>
      <c r="T42" s="29">
        <v>198</v>
      </c>
      <c r="U42" s="56">
        <f t="shared" si="3"/>
        <v>1980</v>
      </c>
      <c r="V42" s="56">
        <f t="shared" si="0"/>
        <v>2217.6000000000004</v>
      </c>
      <c r="W42" s="29"/>
      <c r="X42" s="29" t="s">
        <v>41</v>
      </c>
      <c r="Y42" s="29" t="s">
        <v>41</v>
      </c>
    </row>
    <row r="43" spans="1:25" ht="48.75" customHeight="1" x14ac:dyDescent="0.25">
      <c r="A43" s="29" t="s">
        <v>47</v>
      </c>
      <c r="B43" s="29" t="s">
        <v>168</v>
      </c>
      <c r="C43" s="29" t="s">
        <v>167</v>
      </c>
      <c r="D43" s="29">
        <v>33</v>
      </c>
      <c r="E43" s="29" t="s">
        <v>169</v>
      </c>
      <c r="F43" s="29" t="s">
        <v>170</v>
      </c>
      <c r="G43" s="29" t="s">
        <v>171</v>
      </c>
      <c r="H43" s="29"/>
      <c r="I43" s="29" t="s">
        <v>3297</v>
      </c>
      <c r="J43" s="29" t="s">
        <v>53</v>
      </c>
      <c r="K43" s="29" t="s">
        <v>54</v>
      </c>
      <c r="L43" s="29" t="s">
        <v>3296</v>
      </c>
      <c r="M43" s="29" t="s">
        <v>37</v>
      </c>
      <c r="N43" s="29" t="s">
        <v>55</v>
      </c>
      <c r="O43" s="29" t="s">
        <v>56</v>
      </c>
      <c r="P43" s="29" t="s">
        <v>3291</v>
      </c>
      <c r="Q43" s="29" t="s">
        <v>57</v>
      </c>
      <c r="R43" s="29" t="s">
        <v>58</v>
      </c>
      <c r="S43" s="29">
        <v>5</v>
      </c>
      <c r="T43" s="29">
        <v>61607.14</v>
      </c>
      <c r="U43" s="56">
        <f t="shared" si="3"/>
        <v>308035.7</v>
      </c>
      <c r="V43" s="56">
        <f t="shared" si="0"/>
        <v>344999.98400000005</v>
      </c>
      <c r="W43" s="29"/>
      <c r="X43" s="29" t="s">
        <v>41</v>
      </c>
      <c r="Y43" s="29" t="s">
        <v>41</v>
      </c>
    </row>
    <row r="44" spans="1:25" ht="48.75" customHeight="1" x14ac:dyDescent="0.25">
      <c r="A44" s="29" t="s">
        <v>47</v>
      </c>
      <c r="B44" s="29" t="s">
        <v>173</v>
      </c>
      <c r="C44" s="29" t="s">
        <v>172</v>
      </c>
      <c r="D44" s="29">
        <v>34</v>
      </c>
      <c r="E44" s="29" t="s">
        <v>155</v>
      </c>
      <c r="F44" s="29" t="s">
        <v>156</v>
      </c>
      <c r="G44" s="29" t="s">
        <v>157</v>
      </c>
      <c r="H44" s="29"/>
      <c r="I44" s="29" t="s">
        <v>3297</v>
      </c>
      <c r="J44" s="29" t="s">
        <v>53</v>
      </c>
      <c r="K44" s="29" t="s">
        <v>54</v>
      </c>
      <c r="L44" s="29" t="s">
        <v>3296</v>
      </c>
      <c r="M44" s="29" t="s">
        <v>37</v>
      </c>
      <c r="N44" s="29" t="s">
        <v>55</v>
      </c>
      <c r="O44" s="29" t="s">
        <v>56</v>
      </c>
      <c r="P44" s="29" t="s">
        <v>3291</v>
      </c>
      <c r="Q44" s="29" t="s">
        <v>57</v>
      </c>
      <c r="R44" s="29" t="s">
        <v>58</v>
      </c>
      <c r="S44" s="29">
        <v>10</v>
      </c>
      <c r="T44" s="29">
        <v>1713</v>
      </c>
      <c r="U44" s="56">
        <f t="shared" si="3"/>
        <v>17130</v>
      </c>
      <c r="V44" s="56">
        <f t="shared" si="0"/>
        <v>19185.600000000002</v>
      </c>
      <c r="W44" s="29"/>
      <c r="X44" s="29" t="s">
        <v>41</v>
      </c>
      <c r="Y44" s="29" t="s">
        <v>41</v>
      </c>
    </row>
    <row r="45" spans="1:25" ht="48.75" customHeight="1" x14ac:dyDescent="0.25">
      <c r="A45" s="29" t="s">
        <v>47</v>
      </c>
      <c r="B45" s="29" t="s">
        <v>175</v>
      </c>
      <c r="C45" s="29" t="s">
        <v>174</v>
      </c>
      <c r="D45" s="29">
        <v>35</v>
      </c>
      <c r="E45" s="29" t="s">
        <v>176</v>
      </c>
      <c r="F45" s="29" t="s">
        <v>177</v>
      </c>
      <c r="G45" s="29" t="s">
        <v>86</v>
      </c>
      <c r="H45" s="29"/>
      <c r="I45" s="29" t="s">
        <v>3297</v>
      </c>
      <c r="J45" s="29" t="s">
        <v>53</v>
      </c>
      <c r="K45" s="29" t="s">
        <v>54</v>
      </c>
      <c r="L45" s="29" t="s">
        <v>3296</v>
      </c>
      <c r="M45" s="29" t="s">
        <v>37</v>
      </c>
      <c r="N45" s="29" t="s">
        <v>55</v>
      </c>
      <c r="O45" s="29" t="s">
        <v>56</v>
      </c>
      <c r="P45" s="29" t="s">
        <v>3291</v>
      </c>
      <c r="Q45" s="29" t="s">
        <v>57</v>
      </c>
      <c r="R45" s="29" t="s">
        <v>58</v>
      </c>
      <c r="S45" s="29">
        <v>31</v>
      </c>
      <c r="T45" s="29">
        <v>1234</v>
      </c>
      <c r="U45" s="56">
        <f t="shared" si="3"/>
        <v>38254</v>
      </c>
      <c r="V45" s="56">
        <f t="shared" si="0"/>
        <v>42844.480000000003</v>
      </c>
      <c r="W45" s="29"/>
      <c r="X45" s="29" t="s">
        <v>41</v>
      </c>
      <c r="Y45" s="29" t="s">
        <v>41</v>
      </c>
    </row>
    <row r="46" spans="1:25" ht="48.75" customHeight="1" x14ac:dyDescent="0.25">
      <c r="A46" s="29" t="s">
        <v>47</v>
      </c>
      <c r="B46" s="29" t="s">
        <v>179</v>
      </c>
      <c r="C46" s="29" t="s">
        <v>178</v>
      </c>
      <c r="D46" s="29">
        <v>36</v>
      </c>
      <c r="E46" s="29" t="s">
        <v>176</v>
      </c>
      <c r="F46" s="29" t="s">
        <v>177</v>
      </c>
      <c r="G46" s="29" t="s">
        <v>86</v>
      </c>
      <c r="H46" s="29"/>
      <c r="I46" s="29" t="s">
        <v>3297</v>
      </c>
      <c r="J46" s="29" t="s">
        <v>53</v>
      </c>
      <c r="K46" s="29" t="s">
        <v>54</v>
      </c>
      <c r="L46" s="29" t="s">
        <v>3296</v>
      </c>
      <c r="M46" s="29" t="s">
        <v>37</v>
      </c>
      <c r="N46" s="29" t="s">
        <v>55</v>
      </c>
      <c r="O46" s="29" t="s">
        <v>56</v>
      </c>
      <c r="P46" s="29" t="s">
        <v>3291</v>
      </c>
      <c r="Q46" s="29" t="s">
        <v>57</v>
      </c>
      <c r="R46" s="29" t="s">
        <v>58</v>
      </c>
      <c r="S46" s="29">
        <v>576</v>
      </c>
      <c r="T46" s="29">
        <v>178.2</v>
      </c>
      <c r="U46" s="58">
        <f t="shared" si="3"/>
        <v>102643.2</v>
      </c>
      <c r="V46" s="56">
        <f t="shared" si="0"/>
        <v>114960.38400000001</v>
      </c>
      <c r="W46" s="29"/>
      <c r="X46" s="29" t="s">
        <v>41</v>
      </c>
      <c r="Y46" s="29" t="s">
        <v>41</v>
      </c>
    </row>
    <row r="47" spans="1:25" ht="48.75" customHeight="1" x14ac:dyDescent="0.25">
      <c r="A47" s="29" t="s">
        <v>47</v>
      </c>
      <c r="B47" s="29" t="s">
        <v>181</v>
      </c>
      <c r="C47" s="29" t="s">
        <v>180</v>
      </c>
      <c r="D47" s="29">
        <v>37</v>
      </c>
      <c r="E47" s="29" t="s">
        <v>182</v>
      </c>
      <c r="F47" s="29" t="s">
        <v>183</v>
      </c>
      <c r="G47" s="29" t="s">
        <v>184</v>
      </c>
      <c r="H47" s="29"/>
      <c r="I47" s="29" t="s">
        <v>3297</v>
      </c>
      <c r="J47" s="29" t="s">
        <v>53</v>
      </c>
      <c r="K47" s="29" t="s">
        <v>54</v>
      </c>
      <c r="L47" s="29" t="s">
        <v>3296</v>
      </c>
      <c r="M47" s="29" t="s">
        <v>37</v>
      </c>
      <c r="N47" s="29" t="s">
        <v>55</v>
      </c>
      <c r="O47" s="29" t="s">
        <v>56</v>
      </c>
      <c r="P47" s="29" t="s">
        <v>3291</v>
      </c>
      <c r="Q47" s="29" t="s">
        <v>57</v>
      </c>
      <c r="R47" s="29" t="s">
        <v>58</v>
      </c>
      <c r="S47" s="29">
        <v>288</v>
      </c>
      <c r="T47" s="29">
        <v>169</v>
      </c>
      <c r="U47" s="56">
        <f t="shared" si="3"/>
        <v>48672</v>
      </c>
      <c r="V47" s="56">
        <f t="shared" si="0"/>
        <v>54512.640000000007</v>
      </c>
      <c r="W47" s="29"/>
      <c r="X47" s="29" t="s">
        <v>41</v>
      </c>
      <c r="Y47" s="29" t="s">
        <v>41</v>
      </c>
    </row>
    <row r="48" spans="1:25" ht="48.75" customHeight="1" x14ac:dyDescent="0.25">
      <c r="A48" s="29" t="s">
        <v>47</v>
      </c>
      <c r="B48" s="29" t="s">
        <v>186</v>
      </c>
      <c r="C48" s="29" t="s">
        <v>185</v>
      </c>
      <c r="D48" s="29">
        <v>38</v>
      </c>
      <c r="E48" s="29" t="s">
        <v>187</v>
      </c>
      <c r="F48" s="29" t="s">
        <v>125</v>
      </c>
      <c r="G48" s="29" t="s">
        <v>188</v>
      </c>
      <c r="H48" s="29"/>
      <c r="I48" s="29" t="s">
        <v>3297</v>
      </c>
      <c r="J48" s="29" t="s">
        <v>53</v>
      </c>
      <c r="K48" s="29" t="s">
        <v>54</v>
      </c>
      <c r="L48" s="29" t="s">
        <v>3296</v>
      </c>
      <c r="M48" s="29" t="s">
        <v>37</v>
      </c>
      <c r="N48" s="29" t="s">
        <v>55</v>
      </c>
      <c r="O48" s="29" t="s">
        <v>56</v>
      </c>
      <c r="P48" s="29" t="s">
        <v>3291</v>
      </c>
      <c r="Q48" s="29" t="s">
        <v>57</v>
      </c>
      <c r="R48" s="29" t="s">
        <v>58</v>
      </c>
      <c r="S48" s="29">
        <v>20</v>
      </c>
      <c r="T48" s="29">
        <v>82.5</v>
      </c>
      <c r="U48" s="56">
        <f t="shared" si="3"/>
        <v>1650</v>
      </c>
      <c r="V48" s="56">
        <f t="shared" si="0"/>
        <v>1848.0000000000002</v>
      </c>
      <c r="W48" s="29"/>
      <c r="X48" s="29" t="s">
        <v>41</v>
      </c>
      <c r="Y48" s="29" t="s">
        <v>41</v>
      </c>
    </row>
    <row r="49" spans="1:25" ht="48.75" customHeight="1" x14ac:dyDescent="0.25">
      <c r="A49" s="29" t="s">
        <v>47</v>
      </c>
      <c r="B49" s="29" t="s">
        <v>190</v>
      </c>
      <c r="C49" s="29" t="s">
        <v>189</v>
      </c>
      <c r="D49" s="29">
        <v>39</v>
      </c>
      <c r="E49" s="29" t="s">
        <v>191</v>
      </c>
      <c r="F49" s="29" t="s">
        <v>192</v>
      </c>
      <c r="G49" s="29" t="s">
        <v>126</v>
      </c>
      <c r="H49" s="29"/>
      <c r="I49" s="29" t="s">
        <v>3297</v>
      </c>
      <c r="J49" s="29" t="s">
        <v>53</v>
      </c>
      <c r="K49" s="29" t="s">
        <v>54</v>
      </c>
      <c r="L49" s="29" t="s">
        <v>3296</v>
      </c>
      <c r="M49" s="29" t="s">
        <v>37</v>
      </c>
      <c r="N49" s="29" t="s">
        <v>55</v>
      </c>
      <c r="O49" s="29" t="s">
        <v>56</v>
      </c>
      <c r="P49" s="29" t="s">
        <v>3291</v>
      </c>
      <c r="Q49" s="29" t="s">
        <v>57</v>
      </c>
      <c r="R49" s="29" t="s">
        <v>58</v>
      </c>
      <c r="S49" s="29">
        <v>138</v>
      </c>
      <c r="T49" s="29">
        <v>564.29999999999995</v>
      </c>
      <c r="U49" s="56">
        <f t="shared" si="3"/>
        <v>77873.399999999994</v>
      </c>
      <c r="V49" s="56">
        <f t="shared" si="0"/>
        <v>87218.207999999999</v>
      </c>
      <c r="W49" s="29"/>
      <c r="X49" s="29" t="s">
        <v>41</v>
      </c>
      <c r="Y49" s="29" t="s">
        <v>41</v>
      </c>
    </row>
    <row r="50" spans="1:25" ht="48.75" customHeight="1" x14ac:dyDescent="0.25">
      <c r="A50" s="29" t="s">
        <v>47</v>
      </c>
      <c r="B50" s="29" t="s">
        <v>194</v>
      </c>
      <c r="C50" s="29" t="s">
        <v>193</v>
      </c>
      <c r="D50" s="29">
        <v>40</v>
      </c>
      <c r="E50" s="29" t="s">
        <v>195</v>
      </c>
      <c r="F50" s="29" t="s">
        <v>196</v>
      </c>
      <c r="G50" s="29" t="s">
        <v>197</v>
      </c>
      <c r="H50" s="29"/>
      <c r="I50" s="29" t="s">
        <v>3297</v>
      </c>
      <c r="J50" s="29" t="s">
        <v>53</v>
      </c>
      <c r="K50" s="29" t="s">
        <v>54</v>
      </c>
      <c r="L50" s="29" t="s">
        <v>3296</v>
      </c>
      <c r="M50" s="29" t="s">
        <v>37</v>
      </c>
      <c r="N50" s="29" t="s">
        <v>55</v>
      </c>
      <c r="O50" s="29" t="s">
        <v>56</v>
      </c>
      <c r="P50" s="29" t="s">
        <v>3291</v>
      </c>
      <c r="Q50" s="29" t="s">
        <v>57</v>
      </c>
      <c r="R50" s="29" t="s">
        <v>198</v>
      </c>
      <c r="S50" s="29">
        <v>25</v>
      </c>
      <c r="T50" s="29">
        <v>1500</v>
      </c>
      <c r="U50" s="56">
        <f t="shared" si="3"/>
        <v>37500</v>
      </c>
      <c r="V50" s="56">
        <f t="shared" si="0"/>
        <v>42000.000000000007</v>
      </c>
      <c r="W50" s="29"/>
      <c r="X50" s="29" t="s">
        <v>41</v>
      </c>
      <c r="Y50" s="29" t="s">
        <v>41</v>
      </c>
    </row>
    <row r="51" spans="1:25" ht="48.75" customHeight="1" x14ac:dyDescent="0.25">
      <c r="A51" s="29" t="s">
        <v>47</v>
      </c>
      <c r="B51" s="29" t="s">
        <v>200</v>
      </c>
      <c r="C51" s="29" t="s">
        <v>199</v>
      </c>
      <c r="D51" s="29">
        <v>41</v>
      </c>
      <c r="E51" s="29" t="s">
        <v>201</v>
      </c>
      <c r="F51" s="29" t="s">
        <v>202</v>
      </c>
      <c r="G51" s="29" t="s">
        <v>203</v>
      </c>
      <c r="H51" s="29"/>
      <c r="I51" s="29" t="s">
        <v>3297</v>
      </c>
      <c r="J51" s="29" t="s">
        <v>53</v>
      </c>
      <c r="K51" s="29" t="s">
        <v>54</v>
      </c>
      <c r="L51" s="29" t="s">
        <v>3296</v>
      </c>
      <c r="M51" s="29" t="s">
        <v>37</v>
      </c>
      <c r="N51" s="29" t="s">
        <v>55</v>
      </c>
      <c r="O51" s="29" t="s">
        <v>56</v>
      </c>
      <c r="P51" s="29" t="s">
        <v>3291</v>
      </c>
      <c r="Q51" s="29" t="s">
        <v>57</v>
      </c>
      <c r="R51" s="29" t="s">
        <v>58</v>
      </c>
      <c r="S51" s="29">
        <v>4</v>
      </c>
      <c r="T51" s="29">
        <v>607.5</v>
      </c>
      <c r="U51" s="56">
        <f t="shared" si="3"/>
        <v>2430</v>
      </c>
      <c r="V51" s="56">
        <f t="shared" si="0"/>
        <v>2721.6000000000004</v>
      </c>
      <c r="W51" s="29"/>
      <c r="X51" s="29" t="s">
        <v>41</v>
      </c>
      <c r="Y51" s="29" t="s">
        <v>41</v>
      </c>
    </row>
    <row r="52" spans="1:25" ht="48.75" customHeight="1" x14ac:dyDescent="0.25">
      <c r="A52" s="29" t="s">
        <v>47</v>
      </c>
      <c r="B52" s="29" t="s">
        <v>205</v>
      </c>
      <c r="C52" s="29" t="s">
        <v>204</v>
      </c>
      <c r="D52" s="29">
        <v>42</v>
      </c>
      <c r="E52" s="29" t="s">
        <v>206</v>
      </c>
      <c r="F52" s="29" t="s">
        <v>207</v>
      </c>
      <c r="G52" s="29" t="s">
        <v>208</v>
      </c>
      <c r="H52" s="29"/>
      <c r="I52" s="29" t="s">
        <v>3297</v>
      </c>
      <c r="J52" s="29" t="s">
        <v>53</v>
      </c>
      <c r="K52" s="29" t="s">
        <v>54</v>
      </c>
      <c r="L52" s="29" t="s">
        <v>3296</v>
      </c>
      <c r="M52" s="29" t="s">
        <v>37</v>
      </c>
      <c r="N52" s="29" t="s">
        <v>55</v>
      </c>
      <c r="O52" s="29" t="s">
        <v>56</v>
      </c>
      <c r="P52" s="29" t="s">
        <v>3291</v>
      </c>
      <c r="Q52" s="29" t="s">
        <v>57</v>
      </c>
      <c r="R52" s="29" t="s">
        <v>58</v>
      </c>
      <c r="S52" s="29">
        <v>16</v>
      </c>
      <c r="T52" s="29">
        <v>3734.03</v>
      </c>
      <c r="U52" s="56">
        <f t="shared" si="3"/>
        <v>59744.480000000003</v>
      </c>
      <c r="V52" s="56">
        <f t="shared" si="0"/>
        <v>66913.817600000009</v>
      </c>
      <c r="W52" s="29"/>
      <c r="X52" s="29" t="s">
        <v>41</v>
      </c>
      <c r="Y52" s="29" t="s">
        <v>41</v>
      </c>
    </row>
    <row r="53" spans="1:25" ht="48.75" customHeight="1" x14ac:dyDescent="0.25">
      <c r="A53" s="29" t="s">
        <v>47</v>
      </c>
      <c r="B53" s="29" t="s">
        <v>210</v>
      </c>
      <c r="C53" s="29" t="s">
        <v>209</v>
      </c>
      <c r="D53" s="29">
        <v>43</v>
      </c>
      <c r="E53" s="29" t="s">
        <v>211</v>
      </c>
      <c r="F53" s="29" t="s">
        <v>212</v>
      </c>
      <c r="G53" s="29" t="s">
        <v>213</v>
      </c>
      <c r="H53" s="29"/>
      <c r="I53" s="29" t="s">
        <v>3297</v>
      </c>
      <c r="J53" s="29" t="s">
        <v>53</v>
      </c>
      <c r="K53" s="29" t="s">
        <v>54</v>
      </c>
      <c r="L53" s="29" t="s">
        <v>3296</v>
      </c>
      <c r="M53" s="29" t="s">
        <v>37</v>
      </c>
      <c r="N53" s="29" t="s">
        <v>55</v>
      </c>
      <c r="O53" s="29" t="s">
        <v>56</v>
      </c>
      <c r="P53" s="29" t="s">
        <v>3291</v>
      </c>
      <c r="Q53" s="29" t="s">
        <v>57</v>
      </c>
      <c r="R53" s="29" t="s">
        <v>58</v>
      </c>
      <c r="S53" s="29">
        <v>256</v>
      </c>
      <c r="T53" s="29">
        <v>25.89</v>
      </c>
      <c r="U53" s="56">
        <f t="shared" si="3"/>
        <v>6627.84</v>
      </c>
      <c r="V53" s="56">
        <f t="shared" si="0"/>
        <v>7423.180800000001</v>
      </c>
      <c r="W53" s="29"/>
      <c r="X53" s="29" t="s">
        <v>41</v>
      </c>
      <c r="Y53" s="29" t="s">
        <v>41</v>
      </c>
    </row>
    <row r="54" spans="1:25" ht="48.75" customHeight="1" x14ac:dyDescent="0.25">
      <c r="A54" s="29" t="s">
        <v>47</v>
      </c>
      <c r="B54" s="29" t="s">
        <v>215</v>
      </c>
      <c r="C54" s="29" t="s">
        <v>214</v>
      </c>
      <c r="D54" s="29">
        <v>44</v>
      </c>
      <c r="E54" s="29" t="s">
        <v>216</v>
      </c>
      <c r="F54" s="29" t="s">
        <v>212</v>
      </c>
      <c r="G54" s="29" t="s">
        <v>217</v>
      </c>
      <c r="H54" s="29"/>
      <c r="I54" s="29" t="s">
        <v>3297</v>
      </c>
      <c r="J54" s="29" t="s">
        <v>53</v>
      </c>
      <c r="K54" s="29" t="s">
        <v>54</v>
      </c>
      <c r="L54" s="29" t="s">
        <v>3296</v>
      </c>
      <c r="M54" s="29" t="s">
        <v>37</v>
      </c>
      <c r="N54" s="29" t="s">
        <v>55</v>
      </c>
      <c r="O54" s="29" t="s">
        <v>56</v>
      </c>
      <c r="P54" s="29" t="s">
        <v>3291</v>
      </c>
      <c r="Q54" s="29" t="s">
        <v>57</v>
      </c>
      <c r="R54" s="29" t="s">
        <v>58</v>
      </c>
      <c r="S54" s="29">
        <v>250</v>
      </c>
      <c r="T54" s="29">
        <v>26.79</v>
      </c>
      <c r="U54" s="56">
        <f t="shared" si="3"/>
        <v>6697.5</v>
      </c>
      <c r="V54" s="56">
        <f t="shared" si="0"/>
        <v>7501.2000000000007</v>
      </c>
      <c r="W54" s="29"/>
      <c r="X54" s="29" t="s">
        <v>41</v>
      </c>
      <c r="Y54" s="29" t="s">
        <v>41</v>
      </c>
    </row>
    <row r="55" spans="1:25" ht="48.75" customHeight="1" x14ac:dyDescent="0.25">
      <c r="A55" s="29" t="s">
        <v>47</v>
      </c>
      <c r="B55" s="29" t="s">
        <v>219</v>
      </c>
      <c r="C55" s="29" t="s">
        <v>218</v>
      </c>
      <c r="D55" s="29">
        <v>45</v>
      </c>
      <c r="E55" s="29" t="s">
        <v>220</v>
      </c>
      <c r="F55" s="29" t="s">
        <v>212</v>
      </c>
      <c r="G55" s="29" t="s">
        <v>221</v>
      </c>
      <c r="H55" s="29"/>
      <c r="I55" s="29" t="s">
        <v>3297</v>
      </c>
      <c r="J55" s="29" t="s">
        <v>53</v>
      </c>
      <c r="K55" s="29" t="s">
        <v>54</v>
      </c>
      <c r="L55" s="29" t="s">
        <v>3296</v>
      </c>
      <c r="M55" s="29" t="s">
        <v>37</v>
      </c>
      <c r="N55" s="29" t="s">
        <v>55</v>
      </c>
      <c r="O55" s="29" t="s">
        <v>56</v>
      </c>
      <c r="P55" s="29" t="s">
        <v>3291</v>
      </c>
      <c r="Q55" s="29" t="s">
        <v>57</v>
      </c>
      <c r="R55" s="29" t="s">
        <v>58</v>
      </c>
      <c r="S55" s="29">
        <v>386</v>
      </c>
      <c r="T55" s="29">
        <v>28.5</v>
      </c>
      <c r="U55" s="56">
        <f t="shared" si="3"/>
        <v>11001</v>
      </c>
      <c r="V55" s="56">
        <f t="shared" si="0"/>
        <v>12321.12</v>
      </c>
      <c r="W55" s="29"/>
      <c r="X55" s="29" t="s">
        <v>41</v>
      </c>
      <c r="Y55" s="29" t="s">
        <v>41</v>
      </c>
    </row>
    <row r="56" spans="1:25" ht="48.75" customHeight="1" x14ac:dyDescent="0.25">
      <c r="A56" s="29" t="s">
        <v>47</v>
      </c>
      <c r="B56" s="29" t="s">
        <v>223</v>
      </c>
      <c r="C56" s="29" t="s">
        <v>222</v>
      </c>
      <c r="D56" s="29">
        <v>46</v>
      </c>
      <c r="E56" s="29" t="s">
        <v>224</v>
      </c>
      <c r="F56" s="29" t="s">
        <v>212</v>
      </c>
      <c r="G56" s="29" t="s">
        <v>225</v>
      </c>
      <c r="H56" s="29"/>
      <c r="I56" s="29" t="s">
        <v>3297</v>
      </c>
      <c r="J56" s="29" t="s">
        <v>53</v>
      </c>
      <c r="K56" s="29" t="s">
        <v>54</v>
      </c>
      <c r="L56" s="29" t="s">
        <v>3296</v>
      </c>
      <c r="M56" s="29" t="s">
        <v>37</v>
      </c>
      <c r="N56" s="29" t="s">
        <v>55</v>
      </c>
      <c r="O56" s="29" t="s">
        <v>56</v>
      </c>
      <c r="P56" s="29" t="s">
        <v>3291</v>
      </c>
      <c r="Q56" s="29" t="s">
        <v>57</v>
      </c>
      <c r="R56" s="29" t="s">
        <v>58</v>
      </c>
      <c r="S56" s="29">
        <v>256</v>
      </c>
      <c r="T56" s="29">
        <v>33.93</v>
      </c>
      <c r="U56" s="56">
        <f t="shared" si="3"/>
        <v>8686.08</v>
      </c>
      <c r="V56" s="56">
        <f t="shared" si="0"/>
        <v>9728.4096000000009</v>
      </c>
      <c r="W56" s="29"/>
      <c r="X56" s="29" t="s">
        <v>41</v>
      </c>
      <c r="Y56" s="29" t="s">
        <v>41</v>
      </c>
    </row>
    <row r="57" spans="1:25" ht="48.75" customHeight="1" x14ac:dyDescent="0.25">
      <c r="A57" s="29" t="s">
        <v>47</v>
      </c>
      <c r="B57" s="29" t="s">
        <v>227</v>
      </c>
      <c r="C57" s="29" t="s">
        <v>226</v>
      </c>
      <c r="D57" s="29">
        <v>47</v>
      </c>
      <c r="E57" s="29" t="s">
        <v>228</v>
      </c>
      <c r="F57" s="29" t="s">
        <v>212</v>
      </c>
      <c r="G57" s="29" t="s">
        <v>229</v>
      </c>
      <c r="H57" s="29"/>
      <c r="I57" s="29" t="s">
        <v>3297</v>
      </c>
      <c r="J57" s="29" t="s">
        <v>53</v>
      </c>
      <c r="K57" s="29" t="s">
        <v>54</v>
      </c>
      <c r="L57" s="29" t="s">
        <v>3296</v>
      </c>
      <c r="M57" s="29" t="s">
        <v>37</v>
      </c>
      <c r="N57" s="29" t="s">
        <v>55</v>
      </c>
      <c r="O57" s="29" t="s">
        <v>56</v>
      </c>
      <c r="P57" s="29" t="s">
        <v>3291</v>
      </c>
      <c r="Q57" s="29" t="s">
        <v>57</v>
      </c>
      <c r="R57" s="29" t="s">
        <v>58</v>
      </c>
      <c r="S57" s="29">
        <v>150</v>
      </c>
      <c r="T57" s="29">
        <v>40.18</v>
      </c>
      <c r="U57" s="56">
        <f t="shared" si="3"/>
        <v>6027</v>
      </c>
      <c r="V57" s="56">
        <f t="shared" si="0"/>
        <v>6750.2400000000007</v>
      </c>
      <c r="W57" s="29"/>
      <c r="X57" s="29" t="s">
        <v>41</v>
      </c>
      <c r="Y57" s="29" t="s">
        <v>41</v>
      </c>
    </row>
    <row r="58" spans="1:25" ht="48.75" customHeight="1" x14ac:dyDescent="0.25">
      <c r="A58" s="29" t="s">
        <v>47</v>
      </c>
      <c r="B58" s="29" t="s">
        <v>231</v>
      </c>
      <c r="C58" s="29" t="s">
        <v>230</v>
      </c>
      <c r="D58" s="29">
        <v>48</v>
      </c>
      <c r="E58" s="29" t="s">
        <v>232</v>
      </c>
      <c r="F58" s="29" t="s">
        <v>212</v>
      </c>
      <c r="G58" s="29" t="s">
        <v>233</v>
      </c>
      <c r="H58" s="29"/>
      <c r="I58" s="29" t="s">
        <v>3297</v>
      </c>
      <c r="J58" s="29" t="s">
        <v>53</v>
      </c>
      <c r="K58" s="29" t="s">
        <v>54</v>
      </c>
      <c r="L58" s="29" t="s">
        <v>3296</v>
      </c>
      <c r="M58" s="29" t="s">
        <v>37</v>
      </c>
      <c r="N58" s="29" t="s">
        <v>55</v>
      </c>
      <c r="O58" s="29" t="s">
        <v>56</v>
      </c>
      <c r="P58" s="29" t="s">
        <v>3291</v>
      </c>
      <c r="Q58" s="29" t="s">
        <v>57</v>
      </c>
      <c r="R58" s="29" t="s">
        <v>58</v>
      </c>
      <c r="S58" s="29">
        <v>350</v>
      </c>
      <c r="T58" s="29">
        <v>68.55</v>
      </c>
      <c r="U58" s="56">
        <f t="shared" si="3"/>
        <v>23992.5</v>
      </c>
      <c r="V58" s="56">
        <f t="shared" si="0"/>
        <v>26871.600000000002</v>
      </c>
      <c r="W58" s="29"/>
      <c r="X58" s="29" t="s">
        <v>41</v>
      </c>
      <c r="Y58" s="29" t="s">
        <v>41</v>
      </c>
    </row>
    <row r="59" spans="1:25" ht="48.75" customHeight="1" x14ac:dyDescent="0.25">
      <c r="A59" s="29" t="s">
        <v>47</v>
      </c>
      <c r="B59" s="29" t="s">
        <v>235</v>
      </c>
      <c r="C59" s="29" t="s">
        <v>234</v>
      </c>
      <c r="D59" s="29">
        <v>49</v>
      </c>
      <c r="E59" s="29" t="s">
        <v>236</v>
      </c>
      <c r="F59" s="29" t="s">
        <v>212</v>
      </c>
      <c r="G59" s="29" t="s">
        <v>237</v>
      </c>
      <c r="H59" s="29"/>
      <c r="I59" s="29" t="s">
        <v>3297</v>
      </c>
      <c r="J59" s="29" t="s">
        <v>53</v>
      </c>
      <c r="K59" s="29" t="s">
        <v>54</v>
      </c>
      <c r="L59" s="29" t="s">
        <v>3296</v>
      </c>
      <c r="M59" s="29" t="s">
        <v>37</v>
      </c>
      <c r="N59" s="29" t="s">
        <v>55</v>
      </c>
      <c r="O59" s="29" t="s">
        <v>56</v>
      </c>
      <c r="P59" s="29" t="s">
        <v>3291</v>
      </c>
      <c r="Q59" s="29" t="s">
        <v>57</v>
      </c>
      <c r="R59" s="29" t="s">
        <v>58</v>
      </c>
      <c r="S59" s="29">
        <v>406</v>
      </c>
      <c r="T59" s="29">
        <v>53.5</v>
      </c>
      <c r="U59" s="56">
        <f t="shared" si="3"/>
        <v>21721</v>
      </c>
      <c r="V59" s="56">
        <f t="shared" si="0"/>
        <v>24327.520000000004</v>
      </c>
      <c r="W59" s="29"/>
      <c r="X59" s="29" t="s">
        <v>41</v>
      </c>
      <c r="Y59" s="29" t="s">
        <v>41</v>
      </c>
    </row>
    <row r="60" spans="1:25" ht="48.75" customHeight="1" x14ac:dyDescent="0.25">
      <c r="A60" s="29" t="s">
        <v>47</v>
      </c>
      <c r="B60" s="29" t="s">
        <v>239</v>
      </c>
      <c r="C60" s="29" t="s">
        <v>238</v>
      </c>
      <c r="D60" s="29">
        <v>50</v>
      </c>
      <c r="E60" s="29" t="s">
        <v>240</v>
      </c>
      <c r="F60" s="29" t="s">
        <v>212</v>
      </c>
      <c r="G60" s="29" t="s">
        <v>241</v>
      </c>
      <c r="H60" s="29"/>
      <c r="I60" s="29" t="s">
        <v>3297</v>
      </c>
      <c r="J60" s="29" t="s">
        <v>53</v>
      </c>
      <c r="K60" s="29" t="s">
        <v>54</v>
      </c>
      <c r="L60" s="29" t="s">
        <v>3296</v>
      </c>
      <c r="M60" s="29" t="s">
        <v>37</v>
      </c>
      <c r="N60" s="29" t="s">
        <v>55</v>
      </c>
      <c r="O60" s="29" t="s">
        <v>56</v>
      </c>
      <c r="P60" s="29" t="s">
        <v>3291</v>
      </c>
      <c r="Q60" s="29" t="s">
        <v>57</v>
      </c>
      <c r="R60" s="29" t="s">
        <v>58</v>
      </c>
      <c r="S60" s="29">
        <v>110</v>
      </c>
      <c r="T60" s="29">
        <v>129.02000000000001</v>
      </c>
      <c r="U60" s="56">
        <f t="shared" si="3"/>
        <v>14192.2</v>
      </c>
      <c r="V60" s="56">
        <f t="shared" si="0"/>
        <v>15895.264000000003</v>
      </c>
      <c r="W60" s="29"/>
      <c r="X60" s="29" t="s">
        <v>41</v>
      </c>
      <c r="Y60" s="29" t="s">
        <v>41</v>
      </c>
    </row>
    <row r="61" spans="1:25" ht="48.75" customHeight="1" x14ac:dyDescent="0.25">
      <c r="A61" s="29" t="s">
        <v>47</v>
      </c>
      <c r="B61" s="29" t="s">
        <v>243</v>
      </c>
      <c r="C61" s="29" t="s">
        <v>242</v>
      </c>
      <c r="D61" s="29">
        <v>51</v>
      </c>
      <c r="E61" s="29" t="s">
        <v>244</v>
      </c>
      <c r="F61" s="29" t="s">
        <v>212</v>
      </c>
      <c r="G61" s="29" t="s">
        <v>245</v>
      </c>
      <c r="H61" s="29"/>
      <c r="I61" s="29" t="s">
        <v>3297</v>
      </c>
      <c r="J61" s="29" t="s">
        <v>53</v>
      </c>
      <c r="K61" s="29" t="s">
        <v>54</v>
      </c>
      <c r="L61" s="29" t="s">
        <v>3296</v>
      </c>
      <c r="M61" s="29" t="s">
        <v>37</v>
      </c>
      <c r="N61" s="29" t="s">
        <v>55</v>
      </c>
      <c r="O61" s="29" t="s">
        <v>56</v>
      </c>
      <c r="P61" s="29" t="s">
        <v>3291</v>
      </c>
      <c r="Q61" s="29" t="s">
        <v>57</v>
      </c>
      <c r="R61" s="29" t="s">
        <v>58</v>
      </c>
      <c r="S61" s="29">
        <v>150</v>
      </c>
      <c r="T61" s="29">
        <v>22.32</v>
      </c>
      <c r="U61" s="56">
        <f t="shared" si="3"/>
        <v>3348</v>
      </c>
      <c r="V61" s="56">
        <f t="shared" si="0"/>
        <v>3749.76</v>
      </c>
      <c r="W61" s="29"/>
      <c r="X61" s="29" t="s">
        <v>41</v>
      </c>
      <c r="Y61" s="29" t="s">
        <v>41</v>
      </c>
    </row>
    <row r="62" spans="1:25" ht="48.75" customHeight="1" x14ac:dyDescent="0.25">
      <c r="A62" s="29" t="s">
        <v>47</v>
      </c>
      <c r="B62" s="29" t="s">
        <v>247</v>
      </c>
      <c r="C62" s="29" t="s">
        <v>246</v>
      </c>
      <c r="D62" s="29">
        <v>52</v>
      </c>
      <c r="E62" s="29" t="s">
        <v>248</v>
      </c>
      <c r="F62" s="29" t="s">
        <v>249</v>
      </c>
      <c r="G62" s="29" t="s">
        <v>250</v>
      </c>
      <c r="H62" s="29"/>
      <c r="I62" s="29" t="s">
        <v>3297</v>
      </c>
      <c r="J62" s="29" t="s">
        <v>53</v>
      </c>
      <c r="K62" s="29" t="s">
        <v>54</v>
      </c>
      <c r="L62" s="29" t="s">
        <v>3296</v>
      </c>
      <c r="M62" s="29" t="s">
        <v>37</v>
      </c>
      <c r="N62" s="29" t="s">
        <v>55</v>
      </c>
      <c r="O62" s="29" t="s">
        <v>56</v>
      </c>
      <c r="P62" s="29" t="s">
        <v>3291</v>
      </c>
      <c r="Q62" s="29" t="s">
        <v>57</v>
      </c>
      <c r="R62" s="29" t="s">
        <v>58</v>
      </c>
      <c r="S62" s="29">
        <v>380</v>
      </c>
      <c r="T62" s="29">
        <v>427.5</v>
      </c>
      <c r="U62" s="56">
        <f t="shared" si="3"/>
        <v>162450</v>
      </c>
      <c r="V62" s="56">
        <f t="shared" si="0"/>
        <v>181944.00000000003</v>
      </c>
      <c r="W62" s="29"/>
      <c r="X62" s="29" t="s">
        <v>41</v>
      </c>
      <c r="Y62" s="29" t="s">
        <v>41</v>
      </c>
    </row>
    <row r="63" spans="1:25" ht="48.75" customHeight="1" x14ac:dyDescent="0.25">
      <c r="A63" s="29" t="s">
        <v>47</v>
      </c>
      <c r="B63" s="29" t="s">
        <v>252</v>
      </c>
      <c r="C63" s="29" t="s">
        <v>251</v>
      </c>
      <c r="D63" s="29">
        <v>53</v>
      </c>
      <c r="E63" s="29" t="s">
        <v>253</v>
      </c>
      <c r="F63" s="29" t="s">
        <v>254</v>
      </c>
      <c r="G63" s="29" t="s">
        <v>255</v>
      </c>
      <c r="H63" s="29"/>
      <c r="I63" s="29" t="s">
        <v>3297</v>
      </c>
      <c r="J63" s="29" t="s">
        <v>53</v>
      </c>
      <c r="K63" s="29" t="s">
        <v>54</v>
      </c>
      <c r="L63" s="29" t="s">
        <v>3296</v>
      </c>
      <c r="M63" s="29" t="s">
        <v>37</v>
      </c>
      <c r="N63" s="29" t="s">
        <v>55</v>
      </c>
      <c r="O63" s="29" t="s">
        <v>56</v>
      </c>
      <c r="P63" s="29" t="s">
        <v>3291</v>
      </c>
      <c r="Q63" s="29" t="s">
        <v>57</v>
      </c>
      <c r="R63" s="29" t="s">
        <v>58</v>
      </c>
      <c r="S63" s="29">
        <v>2</v>
      </c>
      <c r="T63" s="29">
        <v>14000.39</v>
      </c>
      <c r="U63" s="56">
        <f t="shared" si="3"/>
        <v>28000.78</v>
      </c>
      <c r="V63" s="56">
        <f t="shared" si="0"/>
        <v>31360.873600000003</v>
      </c>
      <c r="W63" s="29"/>
      <c r="X63" s="29" t="s">
        <v>41</v>
      </c>
      <c r="Y63" s="29" t="s">
        <v>41</v>
      </c>
    </row>
    <row r="64" spans="1:25" ht="48.75" customHeight="1" x14ac:dyDescent="0.25">
      <c r="A64" s="29" t="s">
        <v>47</v>
      </c>
      <c r="B64" s="29" t="s">
        <v>257</v>
      </c>
      <c r="C64" s="29" t="s">
        <v>256</v>
      </c>
      <c r="D64" s="29">
        <v>54</v>
      </c>
      <c r="E64" s="29" t="s">
        <v>258</v>
      </c>
      <c r="F64" s="29" t="s">
        <v>259</v>
      </c>
      <c r="G64" s="29" t="s">
        <v>260</v>
      </c>
      <c r="H64" s="29"/>
      <c r="I64" s="29" t="s">
        <v>3297</v>
      </c>
      <c r="J64" s="29" t="s">
        <v>53</v>
      </c>
      <c r="K64" s="29" t="s">
        <v>54</v>
      </c>
      <c r="L64" s="29" t="s">
        <v>3296</v>
      </c>
      <c r="M64" s="29" t="s">
        <v>37</v>
      </c>
      <c r="N64" s="29" t="s">
        <v>55</v>
      </c>
      <c r="O64" s="29" t="s">
        <v>56</v>
      </c>
      <c r="P64" s="29" t="s">
        <v>3291</v>
      </c>
      <c r="Q64" s="29" t="s">
        <v>57</v>
      </c>
      <c r="R64" s="29" t="s">
        <v>58</v>
      </c>
      <c r="S64" s="29">
        <v>10</v>
      </c>
      <c r="T64" s="29">
        <v>187.5</v>
      </c>
      <c r="U64" s="56">
        <f t="shared" si="3"/>
        <v>1875</v>
      </c>
      <c r="V64" s="56">
        <f t="shared" si="0"/>
        <v>2100</v>
      </c>
      <c r="W64" s="29"/>
      <c r="X64" s="29" t="s">
        <v>41</v>
      </c>
      <c r="Y64" s="29" t="s">
        <v>41</v>
      </c>
    </row>
    <row r="65" spans="1:25" ht="48.75" customHeight="1" x14ac:dyDescent="0.25">
      <c r="A65" s="29" t="s">
        <v>47</v>
      </c>
      <c r="B65" s="29" t="s">
        <v>262</v>
      </c>
      <c r="C65" s="29" t="s">
        <v>261</v>
      </c>
      <c r="D65" s="29">
        <v>55</v>
      </c>
      <c r="E65" s="29" t="s">
        <v>263</v>
      </c>
      <c r="F65" s="29" t="s">
        <v>259</v>
      </c>
      <c r="G65" s="29" t="s">
        <v>264</v>
      </c>
      <c r="H65" s="29"/>
      <c r="I65" s="29" t="s">
        <v>3297</v>
      </c>
      <c r="J65" s="29" t="s">
        <v>53</v>
      </c>
      <c r="K65" s="29" t="s">
        <v>54</v>
      </c>
      <c r="L65" s="29" t="s">
        <v>3296</v>
      </c>
      <c r="M65" s="29" t="s">
        <v>37</v>
      </c>
      <c r="N65" s="29" t="s">
        <v>55</v>
      </c>
      <c r="O65" s="29" t="s">
        <v>56</v>
      </c>
      <c r="P65" s="29" t="s">
        <v>3291</v>
      </c>
      <c r="Q65" s="29" t="s">
        <v>57</v>
      </c>
      <c r="R65" s="29" t="s">
        <v>58</v>
      </c>
      <c r="S65" s="29">
        <v>45</v>
      </c>
      <c r="T65" s="29">
        <v>150</v>
      </c>
      <c r="U65" s="56">
        <f t="shared" si="3"/>
        <v>6750</v>
      </c>
      <c r="V65" s="56">
        <f t="shared" si="0"/>
        <v>7560.0000000000009</v>
      </c>
      <c r="W65" s="29"/>
      <c r="X65" s="29" t="s">
        <v>41</v>
      </c>
      <c r="Y65" s="29" t="s">
        <v>41</v>
      </c>
    </row>
    <row r="66" spans="1:25" ht="48.75" customHeight="1" x14ac:dyDescent="0.25">
      <c r="A66" s="29" t="s">
        <v>47</v>
      </c>
      <c r="B66" s="29" t="s">
        <v>266</v>
      </c>
      <c r="C66" s="29" t="s">
        <v>265</v>
      </c>
      <c r="D66" s="29">
        <v>56</v>
      </c>
      <c r="E66" s="29" t="s">
        <v>263</v>
      </c>
      <c r="F66" s="29" t="s">
        <v>259</v>
      </c>
      <c r="G66" s="29" t="s">
        <v>264</v>
      </c>
      <c r="H66" s="29"/>
      <c r="I66" s="29" t="s">
        <v>3297</v>
      </c>
      <c r="J66" s="29" t="s">
        <v>53</v>
      </c>
      <c r="K66" s="29" t="s">
        <v>54</v>
      </c>
      <c r="L66" s="29" t="s">
        <v>3296</v>
      </c>
      <c r="M66" s="29" t="s">
        <v>37</v>
      </c>
      <c r="N66" s="29" t="s">
        <v>55</v>
      </c>
      <c r="O66" s="29" t="s">
        <v>56</v>
      </c>
      <c r="P66" s="29" t="s">
        <v>3291</v>
      </c>
      <c r="Q66" s="29" t="s">
        <v>57</v>
      </c>
      <c r="R66" s="29" t="s">
        <v>58</v>
      </c>
      <c r="S66" s="29">
        <v>200</v>
      </c>
      <c r="T66" s="29">
        <v>49</v>
      </c>
      <c r="U66" s="56">
        <f t="shared" si="3"/>
        <v>9800</v>
      </c>
      <c r="V66" s="56">
        <f t="shared" si="0"/>
        <v>10976.000000000002</v>
      </c>
      <c r="W66" s="29"/>
      <c r="X66" s="29" t="s">
        <v>41</v>
      </c>
      <c r="Y66" s="29" t="s">
        <v>41</v>
      </c>
    </row>
    <row r="67" spans="1:25" ht="48.75" customHeight="1" x14ac:dyDescent="0.25">
      <c r="A67" s="29" t="s">
        <v>47</v>
      </c>
      <c r="B67" s="29" t="s">
        <v>268</v>
      </c>
      <c r="C67" s="29" t="s">
        <v>267</v>
      </c>
      <c r="D67" s="29">
        <v>57</v>
      </c>
      <c r="E67" s="29" t="s">
        <v>263</v>
      </c>
      <c r="F67" s="29" t="s">
        <v>259</v>
      </c>
      <c r="G67" s="29" t="s">
        <v>264</v>
      </c>
      <c r="H67" s="29"/>
      <c r="I67" s="29" t="s">
        <v>3297</v>
      </c>
      <c r="J67" s="29" t="s">
        <v>53</v>
      </c>
      <c r="K67" s="29" t="s">
        <v>54</v>
      </c>
      <c r="L67" s="29" t="s">
        <v>3296</v>
      </c>
      <c r="M67" s="29" t="s">
        <v>37</v>
      </c>
      <c r="N67" s="29" t="s">
        <v>55</v>
      </c>
      <c r="O67" s="29" t="s">
        <v>56</v>
      </c>
      <c r="P67" s="29" t="s">
        <v>3291</v>
      </c>
      <c r="Q67" s="29" t="s">
        <v>57</v>
      </c>
      <c r="R67" s="29" t="s">
        <v>58</v>
      </c>
      <c r="S67" s="29">
        <v>7685</v>
      </c>
      <c r="T67" s="29">
        <v>28</v>
      </c>
      <c r="U67" s="56">
        <f t="shared" si="3"/>
        <v>215180</v>
      </c>
      <c r="V67" s="56">
        <f t="shared" si="0"/>
        <v>241001.60000000003</v>
      </c>
      <c r="W67" s="29"/>
      <c r="X67" s="29" t="s">
        <v>41</v>
      </c>
      <c r="Y67" s="29" t="s">
        <v>41</v>
      </c>
    </row>
    <row r="68" spans="1:25" ht="48.75" customHeight="1" x14ac:dyDescent="0.25">
      <c r="A68" s="29" t="s">
        <v>47</v>
      </c>
      <c r="B68" s="29" t="s">
        <v>270</v>
      </c>
      <c r="C68" s="29" t="s">
        <v>269</v>
      </c>
      <c r="D68" s="29">
        <v>58</v>
      </c>
      <c r="E68" s="29" t="s">
        <v>263</v>
      </c>
      <c r="F68" s="29" t="s">
        <v>259</v>
      </c>
      <c r="G68" s="29" t="s">
        <v>264</v>
      </c>
      <c r="H68" s="29"/>
      <c r="I68" s="29" t="s">
        <v>3297</v>
      </c>
      <c r="J68" s="29" t="s">
        <v>53</v>
      </c>
      <c r="K68" s="29" t="s">
        <v>54</v>
      </c>
      <c r="L68" s="29" t="s">
        <v>3296</v>
      </c>
      <c r="M68" s="29" t="s">
        <v>37</v>
      </c>
      <c r="N68" s="29" t="s">
        <v>55</v>
      </c>
      <c r="O68" s="29" t="s">
        <v>56</v>
      </c>
      <c r="P68" s="29" t="s">
        <v>3291</v>
      </c>
      <c r="Q68" s="29" t="s">
        <v>57</v>
      </c>
      <c r="R68" s="29" t="s">
        <v>58</v>
      </c>
      <c r="S68" s="29">
        <v>240</v>
      </c>
      <c r="T68" s="29">
        <v>83.93</v>
      </c>
      <c r="U68" s="56">
        <f t="shared" si="3"/>
        <v>20143.2</v>
      </c>
      <c r="V68" s="56">
        <f t="shared" si="0"/>
        <v>22560.384000000002</v>
      </c>
      <c r="W68" s="29"/>
      <c r="X68" s="29" t="s">
        <v>41</v>
      </c>
      <c r="Y68" s="29" t="s">
        <v>41</v>
      </c>
    </row>
    <row r="69" spans="1:25" ht="48.75" customHeight="1" x14ac:dyDescent="0.25">
      <c r="A69" s="29" t="s">
        <v>47</v>
      </c>
      <c r="B69" s="29" t="s">
        <v>272</v>
      </c>
      <c r="C69" s="29" t="s">
        <v>271</v>
      </c>
      <c r="D69" s="29">
        <v>59</v>
      </c>
      <c r="E69" s="29" t="s">
        <v>273</v>
      </c>
      <c r="F69" s="29" t="s">
        <v>274</v>
      </c>
      <c r="G69" s="29" t="s">
        <v>275</v>
      </c>
      <c r="H69" s="29"/>
      <c r="I69" s="29" t="s">
        <v>3297</v>
      </c>
      <c r="J69" s="29" t="s">
        <v>53</v>
      </c>
      <c r="K69" s="29" t="s">
        <v>54</v>
      </c>
      <c r="L69" s="29" t="s">
        <v>3296</v>
      </c>
      <c r="M69" s="29" t="s">
        <v>37</v>
      </c>
      <c r="N69" s="29" t="s">
        <v>55</v>
      </c>
      <c r="O69" s="29" t="s">
        <v>56</v>
      </c>
      <c r="P69" s="29" t="s">
        <v>3291</v>
      </c>
      <c r="Q69" s="29" t="s">
        <v>57</v>
      </c>
      <c r="R69" s="29" t="s">
        <v>69</v>
      </c>
      <c r="S69" s="29">
        <v>1</v>
      </c>
      <c r="T69" s="29">
        <v>121</v>
      </c>
      <c r="U69" s="56">
        <f t="shared" si="3"/>
        <v>121</v>
      </c>
      <c r="V69" s="56">
        <f t="shared" si="0"/>
        <v>135.52000000000001</v>
      </c>
      <c r="W69" s="29"/>
      <c r="X69" s="29" t="s">
        <v>41</v>
      </c>
      <c r="Y69" s="29" t="s">
        <v>41</v>
      </c>
    </row>
    <row r="70" spans="1:25" ht="48.75" customHeight="1" x14ac:dyDescent="0.25">
      <c r="A70" s="29" t="s">
        <v>47</v>
      </c>
      <c r="B70" s="29" t="s">
        <v>277</v>
      </c>
      <c r="C70" s="29" t="s">
        <v>276</v>
      </c>
      <c r="D70" s="29">
        <v>60</v>
      </c>
      <c r="E70" s="29" t="s">
        <v>273</v>
      </c>
      <c r="F70" s="29" t="s">
        <v>274</v>
      </c>
      <c r="G70" s="29" t="s">
        <v>275</v>
      </c>
      <c r="H70" s="29"/>
      <c r="I70" s="29" t="s">
        <v>3297</v>
      </c>
      <c r="J70" s="29" t="s">
        <v>53</v>
      </c>
      <c r="K70" s="29" t="s">
        <v>54</v>
      </c>
      <c r="L70" s="29" t="s">
        <v>3296</v>
      </c>
      <c r="M70" s="29" t="s">
        <v>37</v>
      </c>
      <c r="N70" s="29" t="s">
        <v>55</v>
      </c>
      <c r="O70" s="29" t="s">
        <v>56</v>
      </c>
      <c r="P70" s="29" t="s">
        <v>3291</v>
      </c>
      <c r="Q70" s="29" t="s">
        <v>57</v>
      </c>
      <c r="R70" s="29" t="s">
        <v>69</v>
      </c>
      <c r="S70" s="29">
        <v>90</v>
      </c>
      <c r="T70" s="29">
        <v>121</v>
      </c>
      <c r="U70" s="56">
        <f t="shared" si="3"/>
        <v>10890</v>
      </c>
      <c r="V70" s="56">
        <f t="shared" si="0"/>
        <v>12196.800000000001</v>
      </c>
      <c r="W70" s="29"/>
      <c r="X70" s="29" t="s">
        <v>41</v>
      </c>
      <c r="Y70" s="29" t="s">
        <v>41</v>
      </c>
    </row>
    <row r="71" spans="1:25" ht="48.75" customHeight="1" x14ac:dyDescent="0.25">
      <c r="A71" s="29" t="s">
        <v>47</v>
      </c>
      <c r="B71" s="29" t="s">
        <v>279</v>
      </c>
      <c r="C71" s="29" t="s">
        <v>278</v>
      </c>
      <c r="D71" s="29">
        <v>61</v>
      </c>
      <c r="E71" s="29" t="s">
        <v>273</v>
      </c>
      <c r="F71" s="29" t="s">
        <v>274</v>
      </c>
      <c r="G71" s="29" t="s">
        <v>275</v>
      </c>
      <c r="H71" s="29"/>
      <c r="I71" s="29" t="s">
        <v>3297</v>
      </c>
      <c r="J71" s="29" t="s">
        <v>53</v>
      </c>
      <c r="K71" s="29" t="s">
        <v>54</v>
      </c>
      <c r="L71" s="29" t="s">
        <v>3296</v>
      </c>
      <c r="M71" s="29" t="s">
        <v>37</v>
      </c>
      <c r="N71" s="29" t="s">
        <v>55</v>
      </c>
      <c r="O71" s="29" t="s">
        <v>56</v>
      </c>
      <c r="P71" s="29" t="s">
        <v>3291</v>
      </c>
      <c r="Q71" s="29" t="s">
        <v>57</v>
      </c>
      <c r="R71" s="29" t="s">
        <v>69</v>
      </c>
      <c r="S71" s="29">
        <v>70</v>
      </c>
      <c r="T71" s="29">
        <v>121</v>
      </c>
      <c r="U71" s="56">
        <f t="shared" si="3"/>
        <v>8470</v>
      </c>
      <c r="V71" s="56">
        <f t="shared" si="0"/>
        <v>9486.4000000000015</v>
      </c>
      <c r="W71" s="29"/>
      <c r="X71" s="29" t="s">
        <v>41</v>
      </c>
      <c r="Y71" s="29" t="s">
        <v>41</v>
      </c>
    </row>
    <row r="72" spans="1:25" ht="48.75" customHeight="1" x14ac:dyDescent="0.25">
      <c r="A72" s="29" t="s">
        <v>47</v>
      </c>
      <c r="B72" s="29" t="s">
        <v>281</v>
      </c>
      <c r="C72" s="29" t="s">
        <v>280</v>
      </c>
      <c r="D72" s="29">
        <v>62</v>
      </c>
      <c r="E72" s="29" t="s">
        <v>273</v>
      </c>
      <c r="F72" s="29" t="s">
        <v>274</v>
      </c>
      <c r="G72" s="29" t="s">
        <v>275</v>
      </c>
      <c r="H72" s="29"/>
      <c r="I72" s="29" t="s">
        <v>3297</v>
      </c>
      <c r="J72" s="29" t="s">
        <v>53</v>
      </c>
      <c r="K72" s="29" t="s">
        <v>54</v>
      </c>
      <c r="L72" s="29" t="s">
        <v>3296</v>
      </c>
      <c r="M72" s="29" t="s">
        <v>37</v>
      </c>
      <c r="N72" s="29" t="s">
        <v>55</v>
      </c>
      <c r="O72" s="29" t="s">
        <v>56</v>
      </c>
      <c r="P72" s="29" t="s">
        <v>3291</v>
      </c>
      <c r="Q72" s="29" t="s">
        <v>57</v>
      </c>
      <c r="R72" s="29" t="s">
        <v>58</v>
      </c>
      <c r="S72" s="29">
        <v>15</v>
      </c>
      <c r="T72" s="29">
        <v>116.57</v>
      </c>
      <c r="U72" s="56">
        <f t="shared" si="3"/>
        <v>1748.55</v>
      </c>
      <c r="V72" s="56">
        <f t="shared" si="0"/>
        <v>1958.3760000000002</v>
      </c>
      <c r="W72" s="29"/>
      <c r="X72" s="29" t="s">
        <v>41</v>
      </c>
      <c r="Y72" s="29" t="s">
        <v>41</v>
      </c>
    </row>
    <row r="73" spans="1:25" ht="48.75" customHeight="1" x14ac:dyDescent="0.25">
      <c r="A73" s="29" t="s">
        <v>47</v>
      </c>
      <c r="B73" s="29" t="s">
        <v>283</v>
      </c>
      <c r="C73" s="29" t="s">
        <v>282</v>
      </c>
      <c r="D73" s="29">
        <v>63</v>
      </c>
      <c r="E73" s="29" t="s">
        <v>273</v>
      </c>
      <c r="F73" s="29" t="s">
        <v>274</v>
      </c>
      <c r="G73" s="29" t="s">
        <v>275</v>
      </c>
      <c r="H73" s="29"/>
      <c r="I73" s="29" t="s">
        <v>3297</v>
      </c>
      <c r="J73" s="29" t="s">
        <v>53</v>
      </c>
      <c r="K73" s="29" t="s">
        <v>54</v>
      </c>
      <c r="L73" s="29" t="s">
        <v>3296</v>
      </c>
      <c r="M73" s="29" t="s">
        <v>37</v>
      </c>
      <c r="N73" s="29" t="s">
        <v>55</v>
      </c>
      <c r="O73" s="29" t="s">
        <v>56</v>
      </c>
      <c r="P73" s="29" t="s">
        <v>3291</v>
      </c>
      <c r="Q73" s="29" t="s">
        <v>57</v>
      </c>
      <c r="R73" s="29" t="s">
        <v>69</v>
      </c>
      <c r="S73" s="29">
        <v>267</v>
      </c>
      <c r="T73" s="29">
        <v>37</v>
      </c>
      <c r="U73" s="56">
        <f t="shared" si="3"/>
        <v>9879</v>
      </c>
      <c r="V73" s="56">
        <f t="shared" si="0"/>
        <v>11064.480000000001</v>
      </c>
      <c r="W73" s="29"/>
      <c r="X73" s="29" t="s">
        <v>41</v>
      </c>
      <c r="Y73" s="29" t="s">
        <v>41</v>
      </c>
    </row>
    <row r="74" spans="1:25" ht="48.75" customHeight="1" x14ac:dyDescent="0.25">
      <c r="A74" s="29" t="s">
        <v>47</v>
      </c>
      <c r="B74" s="29" t="s">
        <v>285</v>
      </c>
      <c r="C74" s="29" t="s">
        <v>284</v>
      </c>
      <c r="D74" s="29">
        <v>64</v>
      </c>
      <c r="E74" s="29" t="s">
        <v>273</v>
      </c>
      <c r="F74" s="29" t="s">
        <v>274</v>
      </c>
      <c r="G74" s="29" t="s">
        <v>275</v>
      </c>
      <c r="H74" s="29"/>
      <c r="I74" s="29" t="s">
        <v>3297</v>
      </c>
      <c r="J74" s="29" t="s">
        <v>53</v>
      </c>
      <c r="K74" s="29" t="s">
        <v>54</v>
      </c>
      <c r="L74" s="29" t="s">
        <v>3296</v>
      </c>
      <c r="M74" s="29" t="s">
        <v>37</v>
      </c>
      <c r="N74" s="29" t="s">
        <v>55</v>
      </c>
      <c r="O74" s="29" t="s">
        <v>56</v>
      </c>
      <c r="P74" s="29" t="s">
        <v>3291</v>
      </c>
      <c r="Q74" s="29" t="s">
        <v>57</v>
      </c>
      <c r="R74" s="29" t="s">
        <v>69</v>
      </c>
      <c r="S74" s="29">
        <v>70</v>
      </c>
      <c r="T74" s="29">
        <v>121</v>
      </c>
      <c r="U74" s="56">
        <f t="shared" si="3"/>
        <v>8470</v>
      </c>
      <c r="V74" s="56">
        <f t="shared" si="0"/>
        <v>9486.4000000000015</v>
      </c>
      <c r="W74" s="29"/>
      <c r="X74" s="29" t="s">
        <v>41</v>
      </c>
      <c r="Y74" s="29" t="s">
        <v>41</v>
      </c>
    </row>
    <row r="75" spans="1:25" ht="48.75" customHeight="1" x14ac:dyDescent="0.25">
      <c r="A75" s="29" t="s">
        <v>47</v>
      </c>
      <c r="B75" s="29" t="s">
        <v>287</v>
      </c>
      <c r="C75" s="29" t="s">
        <v>286</v>
      </c>
      <c r="D75" s="29">
        <v>65</v>
      </c>
      <c r="E75" s="29" t="s">
        <v>273</v>
      </c>
      <c r="F75" s="29" t="s">
        <v>274</v>
      </c>
      <c r="G75" s="29" t="s">
        <v>275</v>
      </c>
      <c r="H75" s="29"/>
      <c r="I75" s="29" t="s">
        <v>3297</v>
      </c>
      <c r="J75" s="29" t="s">
        <v>53</v>
      </c>
      <c r="K75" s="29" t="s">
        <v>54</v>
      </c>
      <c r="L75" s="29" t="s">
        <v>3296</v>
      </c>
      <c r="M75" s="29" t="s">
        <v>37</v>
      </c>
      <c r="N75" s="29" t="s">
        <v>55</v>
      </c>
      <c r="O75" s="29" t="s">
        <v>56</v>
      </c>
      <c r="P75" s="29" t="s">
        <v>3291</v>
      </c>
      <c r="Q75" s="29" t="s">
        <v>57</v>
      </c>
      <c r="R75" s="29" t="s">
        <v>69</v>
      </c>
      <c r="S75" s="29">
        <v>695</v>
      </c>
      <c r="T75" s="29">
        <v>93.75</v>
      </c>
      <c r="U75" s="56">
        <f t="shared" si="3"/>
        <v>65156.25</v>
      </c>
      <c r="V75" s="56">
        <f t="shared" si="0"/>
        <v>72975</v>
      </c>
      <c r="W75" s="29"/>
      <c r="X75" s="29" t="s">
        <v>41</v>
      </c>
      <c r="Y75" s="29" t="s">
        <v>41</v>
      </c>
    </row>
    <row r="76" spans="1:25" ht="48.75" customHeight="1" x14ac:dyDescent="0.25">
      <c r="A76" s="29" t="s">
        <v>47</v>
      </c>
      <c r="B76" s="29" t="s">
        <v>289</v>
      </c>
      <c r="C76" s="29" t="s">
        <v>288</v>
      </c>
      <c r="D76" s="29">
        <v>66</v>
      </c>
      <c r="E76" s="29" t="s">
        <v>290</v>
      </c>
      <c r="F76" s="29" t="s">
        <v>291</v>
      </c>
      <c r="G76" s="29" t="s">
        <v>292</v>
      </c>
      <c r="H76" s="29"/>
      <c r="I76" s="29" t="s">
        <v>3297</v>
      </c>
      <c r="J76" s="29" t="s">
        <v>53</v>
      </c>
      <c r="K76" s="29" t="s">
        <v>54</v>
      </c>
      <c r="L76" s="29" t="s">
        <v>3296</v>
      </c>
      <c r="M76" s="29" t="s">
        <v>37</v>
      </c>
      <c r="N76" s="29" t="s">
        <v>55</v>
      </c>
      <c r="O76" s="29" t="s">
        <v>56</v>
      </c>
      <c r="P76" s="29" t="s">
        <v>3291</v>
      </c>
      <c r="Q76" s="29" t="s">
        <v>57</v>
      </c>
      <c r="R76" s="29" t="s">
        <v>293</v>
      </c>
      <c r="S76" s="29">
        <v>123</v>
      </c>
      <c r="T76" s="29">
        <v>321.5</v>
      </c>
      <c r="U76" s="56">
        <f t="shared" si="3"/>
        <v>39544.5</v>
      </c>
      <c r="V76" s="56">
        <f t="shared" si="0"/>
        <v>44289.840000000004</v>
      </c>
      <c r="W76" s="29"/>
      <c r="X76" s="29" t="s">
        <v>41</v>
      </c>
      <c r="Y76" s="29" t="s">
        <v>41</v>
      </c>
    </row>
    <row r="77" spans="1:25" ht="48.75" customHeight="1" x14ac:dyDescent="0.25">
      <c r="A77" s="29" t="s">
        <v>47</v>
      </c>
      <c r="B77" s="29" t="s">
        <v>295</v>
      </c>
      <c r="C77" s="29" t="s">
        <v>294</v>
      </c>
      <c r="D77" s="29">
        <v>67</v>
      </c>
      <c r="E77" s="29" t="s">
        <v>296</v>
      </c>
      <c r="F77" s="29" t="s">
        <v>297</v>
      </c>
      <c r="G77" s="29" t="s">
        <v>298</v>
      </c>
      <c r="H77" s="29"/>
      <c r="I77" s="29" t="s">
        <v>3297</v>
      </c>
      <c r="J77" s="29" t="s">
        <v>53</v>
      </c>
      <c r="K77" s="29" t="s">
        <v>54</v>
      </c>
      <c r="L77" s="29" t="s">
        <v>3296</v>
      </c>
      <c r="M77" s="29" t="s">
        <v>37</v>
      </c>
      <c r="N77" s="29" t="s">
        <v>55</v>
      </c>
      <c r="O77" s="29" t="s">
        <v>56</v>
      </c>
      <c r="P77" s="29" t="s">
        <v>3291</v>
      </c>
      <c r="Q77" s="29" t="s">
        <v>57</v>
      </c>
      <c r="R77" s="29" t="s">
        <v>69</v>
      </c>
      <c r="S77" s="29">
        <v>71</v>
      </c>
      <c r="T77" s="29">
        <v>118.43</v>
      </c>
      <c r="U77" s="56">
        <f t="shared" ref="U77:U147" si="4">S77*T77</f>
        <v>8408.5300000000007</v>
      </c>
      <c r="V77" s="56">
        <f t="shared" ref="V77:V147" si="5">U77*1.12</f>
        <v>9417.5536000000011</v>
      </c>
      <c r="W77" s="29"/>
      <c r="X77" s="29" t="s">
        <v>41</v>
      </c>
      <c r="Y77" s="29" t="s">
        <v>41</v>
      </c>
    </row>
    <row r="78" spans="1:25" ht="48.75" customHeight="1" x14ac:dyDescent="0.25">
      <c r="A78" s="29" t="s">
        <v>47</v>
      </c>
      <c r="B78" s="29" t="s">
        <v>300</v>
      </c>
      <c r="C78" s="29" t="s">
        <v>299</v>
      </c>
      <c r="D78" s="29">
        <v>68</v>
      </c>
      <c r="E78" s="29" t="s">
        <v>296</v>
      </c>
      <c r="F78" s="29" t="s">
        <v>297</v>
      </c>
      <c r="G78" s="29" t="s">
        <v>298</v>
      </c>
      <c r="H78" s="29"/>
      <c r="I78" s="29" t="s">
        <v>3297</v>
      </c>
      <c r="J78" s="29" t="s">
        <v>53</v>
      </c>
      <c r="K78" s="29" t="s">
        <v>54</v>
      </c>
      <c r="L78" s="29" t="s">
        <v>3296</v>
      </c>
      <c r="M78" s="29" t="s">
        <v>37</v>
      </c>
      <c r="N78" s="29" t="s">
        <v>55</v>
      </c>
      <c r="O78" s="29" t="s">
        <v>56</v>
      </c>
      <c r="P78" s="29" t="s">
        <v>3291</v>
      </c>
      <c r="Q78" s="29" t="s">
        <v>57</v>
      </c>
      <c r="R78" s="29" t="s">
        <v>69</v>
      </c>
      <c r="S78" s="29">
        <v>71</v>
      </c>
      <c r="T78" s="29">
        <v>199</v>
      </c>
      <c r="U78" s="56">
        <f t="shared" si="4"/>
        <v>14129</v>
      </c>
      <c r="V78" s="56">
        <f t="shared" si="5"/>
        <v>15824.480000000001</v>
      </c>
      <c r="W78" s="29"/>
      <c r="X78" s="29" t="s">
        <v>41</v>
      </c>
      <c r="Y78" s="29" t="s">
        <v>41</v>
      </c>
    </row>
    <row r="79" spans="1:25" ht="48.75" customHeight="1" x14ac:dyDescent="0.25">
      <c r="A79" s="29" t="s">
        <v>47</v>
      </c>
      <c r="B79" s="29" t="s">
        <v>302</v>
      </c>
      <c r="C79" s="29" t="s">
        <v>301</v>
      </c>
      <c r="D79" s="29">
        <v>69</v>
      </c>
      <c r="E79" s="29" t="s">
        <v>303</v>
      </c>
      <c r="F79" s="29" t="s">
        <v>304</v>
      </c>
      <c r="G79" s="29" t="s">
        <v>305</v>
      </c>
      <c r="H79" s="29"/>
      <c r="I79" s="29" t="s">
        <v>3297</v>
      </c>
      <c r="J79" s="29" t="s">
        <v>53</v>
      </c>
      <c r="K79" s="29" t="s">
        <v>54</v>
      </c>
      <c r="L79" s="29" t="s">
        <v>3296</v>
      </c>
      <c r="M79" s="29" t="s">
        <v>37</v>
      </c>
      <c r="N79" s="29" t="s">
        <v>55</v>
      </c>
      <c r="O79" s="29" t="s">
        <v>56</v>
      </c>
      <c r="P79" s="29" t="s">
        <v>3291</v>
      </c>
      <c r="Q79" s="29" t="s">
        <v>57</v>
      </c>
      <c r="R79" s="29" t="s">
        <v>69</v>
      </c>
      <c r="S79" s="29">
        <v>80</v>
      </c>
      <c r="T79" s="29">
        <v>51.5</v>
      </c>
      <c r="U79" s="56">
        <f t="shared" si="4"/>
        <v>4120</v>
      </c>
      <c r="V79" s="56">
        <f t="shared" si="5"/>
        <v>4614.4000000000005</v>
      </c>
      <c r="W79" s="29"/>
      <c r="X79" s="29" t="s">
        <v>41</v>
      </c>
      <c r="Y79" s="29" t="s">
        <v>41</v>
      </c>
    </row>
    <row r="80" spans="1:25" ht="48.75" customHeight="1" x14ac:dyDescent="0.25">
      <c r="A80" s="29" t="s">
        <v>47</v>
      </c>
      <c r="B80" s="29" t="s">
        <v>307</v>
      </c>
      <c r="C80" s="29" t="s">
        <v>306</v>
      </c>
      <c r="D80" s="29">
        <v>70</v>
      </c>
      <c r="E80" s="29" t="s">
        <v>308</v>
      </c>
      <c r="F80" s="29" t="s">
        <v>309</v>
      </c>
      <c r="G80" s="29" t="s">
        <v>310</v>
      </c>
      <c r="H80" s="29"/>
      <c r="I80" s="29" t="s">
        <v>3297</v>
      </c>
      <c r="J80" s="29" t="s">
        <v>53</v>
      </c>
      <c r="K80" s="29" t="s">
        <v>54</v>
      </c>
      <c r="L80" s="29" t="s">
        <v>3296</v>
      </c>
      <c r="M80" s="29" t="s">
        <v>37</v>
      </c>
      <c r="N80" s="29" t="s">
        <v>55</v>
      </c>
      <c r="O80" s="29" t="s">
        <v>56</v>
      </c>
      <c r="P80" s="29" t="s">
        <v>3291</v>
      </c>
      <c r="Q80" s="29" t="s">
        <v>57</v>
      </c>
      <c r="R80" s="29" t="s">
        <v>58</v>
      </c>
      <c r="S80" s="29">
        <v>127</v>
      </c>
      <c r="T80" s="29">
        <v>175</v>
      </c>
      <c r="U80" s="56">
        <f t="shared" si="4"/>
        <v>22225</v>
      </c>
      <c r="V80" s="56">
        <f t="shared" si="5"/>
        <v>24892.000000000004</v>
      </c>
      <c r="W80" s="29"/>
      <c r="X80" s="29" t="s">
        <v>41</v>
      </c>
      <c r="Y80" s="29" t="s">
        <v>41</v>
      </c>
    </row>
    <row r="81" spans="1:25" ht="48.75" customHeight="1" x14ac:dyDescent="0.25">
      <c r="A81" s="29" t="s">
        <v>47</v>
      </c>
      <c r="B81" s="29" t="s">
        <v>312</v>
      </c>
      <c r="C81" s="29" t="s">
        <v>311</v>
      </c>
      <c r="D81" s="29">
        <v>71</v>
      </c>
      <c r="E81" s="29" t="s">
        <v>313</v>
      </c>
      <c r="F81" s="29" t="s">
        <v>314</v>
      </c>
      <c r="G81" s="29" t="s">
        <v>315</v>
      </c>
      <c r="H81" s="29"/>
      <c r="I81" s="29" t="s">
        <v>3297</v>
      </c>
      <c r="J81" s="29" t="s">
        <v>53</v>
      </c>
      <c r="K81" s="29" t="s">
        <v>54</v>
      </c>
      <c r="L81" s="29" t="s">
        <v>3296</v>
      </c>
      <c r="M81" s="29" t="s">
        <v>37</v>
      </c>
      <c r="N81" s="29" t="s">
        <v>55</v>
      </c>
      <c r="O81" s="29" t="s">
        <v>56</v>
      </c>
      <c r="P81" s="29" t="s">
        <v>3291</v>
      </c>
      <c r="Q81" s="29" t="s">
        <v>57</v>
      </c>
      <c r="R81" s="29" t="s">
        <v>58</v>
      </c>
      <c r="S81" s="29">
        <v>15</v>
      </c>
      <c r="T81" s="29">
        <v>14998</v>
      </c>
      <c r="U81" s="56">
        <f t="shared" si="4"/>
        <v>224970</v>
      </c>
      <c r="V81" s="56">
        <f t="shared" si="5"/>
        <v>251966.40000000002</v>
      </c>
      <c r="W81" s="29"/>
      <c r="X81" s="29" t="s">
        <v>41</v>
      </c>
      <c r="Y81" s="29" t="s">
        <v>41</v>
      </c>
    </row>
    <row r="82" spans="1:25" ht="48.75" customHeight="1" x14ac:dyDescent="0.25">
      <c r="A82" s="29" t="s">
        <v>47</v>
      </c>
      <c r="B82" s="29" t="s">
        <v>317</v>
      </c>
      <c r="C82" s="29" t="s">
        <v>316</v>
      </c>
      <c r="D82" s="29">
        <v>72</v>
      </c>
      <c r="E82" s="29" t="s">
        <v>318</v>
      </c>
      <c r="F82" s="29" t="s">
        <v>319</v>
      </c>
      <c r="G82" s="29" t="s">
        <v>320</v>
      </c>
      <c r="H82" s="29"/>
      <c r="I82" s="29" t="s">
        <v>3297</v>
      </c>
      <c r="J82" s="29" t="s">
        <v>53</v>
      </c>
      <c r="K82" s="29" t="s">
        <v>54</v>
      </c>
      <c r="L82" s="29" t="s">
        <v>3296</v>
      </c>
      <c r="M82" s="29" t="s">
        <v>37</v>
      </c>
      <c r="N82" s="29" t="s">
        <v>55</v>
      </c>
      <c r="O82" s="29" t="s">
        <v>56</v>
      </c>
      <c r="P82" s="29" t="s">
        <v>3291</v>
      </c>
      <c r="Q82" s="29" t="s">
        <v>57</v>
      </c>
      <c r="R82" s="34" t="s">
        <v>3324</v>
      </c>
      <c r="S82" s="29">
        <v>13</v>
      </c>
      <c r="T82" s="29">
        <v>951.79000000000008</v>
      </c>
      <c r="U82" s="56">
        <f t="shared" si="4"/>
        <v>12373.27</v>
      </c>
      <c r="V82" s="56">
        <f t="shared" si="5"/>
        <v>13858.062400000003</v>
      </c>
      <c r="W82" s="29"/>
      <c r="X82" s="29" t="s">
        <v>41</v>
      </c>
      <c r="Y82" s="29" t="s">
        <v>41</v>
      </c>
    </row>
    <row r="83" spans="1:25" ht="48.75" customHeight="1" x14ac:dyDescent="0.25">
      <c r="A83" s="29" t="s">
        <v>47</v>
      </c>
      <c r="B83" s="29" t="s">
        <v>323</v>
      </c>
      <c r="C83" s="29" t="s">
        <v>322</v>
      </c>
      <c r="D83" s="29">
        <v>73</v>
      </c>
      <c r="E83" s="29" t="s">
        <v>324</v>
      </c>
      <c r="F83" s="29" t="s">
        <v>325</v>
      </c>
      <c r="G83" s="29" t="s">
        <v>326</v>
      </c>
      <c r="H83" s="29"/>
      <c r="I83" s="29" t="s">
        <v>3297</v>
      </c>
      <c r="J83" s="29" t="s">
        <v>53</v>
      </c>
      <c r="K83" s="29" t="s">
        <v>54</v>
      </c>
      <c r="L83" s="29" t="s">
        <v>3296</v>
      </c>
      <c r="M83" s="29" t="s">
        <v>37</v>
      </c>
      <c r="N83" s="29" t="s">
        <v>55</v>
      </c>
      <c r="O83" s="29" t="s">
        <v>56</v>
      </c>
      <c r="P83" s="29" t="s">
        <v>3291</v>
      </c>
      <c r="Q83" s="29" t="s">
        <v>57</v>
      </c>
      <c r="R83" s="29" t="s">
        <v>58</v>
      </c>
      <c r="S83" s="29">
        <v>79</v>
      </c>
      <c r="T83" s="29">
        <v>168</v>
      </c>
      <c r="U83" s="56">
        <f t="shared" si="4"/>
        <v>13272</v>
      </c>
      <c r="V83" s="56">
        <f t="shared" si="5"/>
        <v>14864.640000000001</v>
      </c>
      <c r="W83" s="29"/>
      <c r="X83" s="29" t="s">
        <v>41</v>
      </c>
      <c r="Y83" s="29" t="s">
        <v>41</v>
      </c>
    </row>
    <row r="84" spans="1:25" ht="48.75" customHeight="1" x14ac:dyDescent="0.25">
      <c r="A84" s="29" t="s">
        <v>47</v>
      </c>
      <c r="B84" s="29" t="s">
        <v>328</v>
      </c>
      <c r="C84" s="29" t="s">
        <v>327</v>
      </c>
      <c r="D84" s="29">
        <v>74</v>
      </c>
      <c r="E84" s="29" t="s">
        <v>329</v>
      </c>
      <c r="F84" s="29" t="s">
        <v>330</v>
      </c>
      <c r="G84" s="29" t="s">
        <v>331</v>
      </c>
      <c r="H84" s="29"/>
      <c r="I84" s="29" t="s">
        <v>3297</v>
      </c>
      <c r="J84" s="29" t="s">
        <v>53</v>
      </c>
      <c r="K84" s="29" t="s">
        <v>54</v>
      </c>
      <c r="L84" s="29" t="s">
        <v>3296</v>
      </c>
      <c r="M84" s="29" t="s">
        <v>37</v>
      </c>
      <c r="N84" s="29" t="s">
        <v>55</v>
      </c>
      <c r="O84" s="29" t="s">
        <v>56</v>
      </c>
      <c r="P84" s="29" t="s">
        <v>3291</v>
      </c>
      <c r="Q84" s="29" t="s">
        <v>57</v>
      </c>
      <c r="R84" s="29" t="s">
        <v>293</v>
      </c>
      <c r="S84" s="29">
        <v>63</v>
      </c>
      <c r="T84" s="29">
        <v>616.5</v>
      </c>
      <c r="U84" s="56">
        <f t="shared" si="4"/>
        <v>38839.5</v>
      </c>
      <c r="V84" s="56">
        <f t="shared" si="5"/>
        <v>43500.240000000005</v>
      </c>
      <c r="W84" s="29"/>
      <c r="X84" s="29" t="s">
        <v>41</v>
      </c>
      <c r="Y84" s="29" t="s">
        <v>41</v>
      </c>
    </row>
    <row r="85" spans="1:25" ht="48.75" customHeight="1" x14ac:dyDescent="0.25">
      <c r="A85" s="29" t="s">
        <v>47</v>
      </c>
      <c r="B85" s="29" t="s">
        <v>333</v>
      </c>
      <c r="C85" s="29" t="s">
        <v>332</v>
      </c>
      <c r="D85" s="29">
        <v>75</v>
      </c>
      <c r="E85" s="29" t="s">
        <v>334</v>
      </c>
      <c r="F85" s="29" t="s">
        <v>335</v>
      </c>
      <c r="G85" s="29" t="s">
        <v>336</v>
      </c>
      <c r="H85" s="29"/>
      <c r="I85" s="29" t="s">
        <v>3297</v>
      </c>
      <c r="J85" s="29" t="s">
        <v>53</v>
      </c>
      <c r="K85" s="29" t="s">
        <v>54</v>
      </c>
      <c r="L85" s="29" t="s">
        <v>3296</v>
      </c>
      <c r="M85" s="29" t="s">
        <v>37</v>
      </c>
      <c r="N85" s="29" t="s">
        <v>55</v>
      </c>
      <c r="O85" s="29" t="s">
        <v>56</v>
      </c>
      <c r="P85" s="29" t="s">
        <v>3291</v>
      </c>
      <c r="Q85" s="29" t="s">
        <v>57</v>
      </c>
      <c r="R85" s="29" t="s">
        <v>58</v>
      </c>
      <c r="S85" s="29">
        <v>40</v>
      </c>
      <c r="T85" s="29">
        <v>294.86</v>
      </c>
      <c r="U85" s="56">
        <f t="shared" si="4"/>
        <v>11794.400000000001</v>
      </c>
      <c r="V85" s="56">
        <f t="shared" si="5"/>
        <v>13209.728000000003</v>
      </c>
      <c r="W85" s="29"/>
      <c r="X85" s="29" t="s">
        <v>41</v>
      </c>
      <c r="Y85" s="29" t="s">
        <v>41</v>
      </c>
    </row>
    <row r="86" spans="1:25" ht="48.75" hidden="1" customHeight="1" x14ac:dyDescent="0.25">
      <c r="A86" s="29" t="s">
        <v>337</v>
      </c>
      <c r="B86" s="29" t="s">
        <v>339</v>
      </c>
      <c r="C86" s="29" t="s">
        <v>338</v>
      </c>
      <c r="D86" s="29">
        <v>76</v>
      </c>
      <c r="E86" s="29" t="s">
        <v>340</v>
      </c>
      <c r="F86" s="29" t="s">
        <v>341</v>
      </c>
      <c r="G86" s="29" t="s">
        <v>342</v>
      </c>
      <c r="H86" s="29"/>
      <c r="I86" s="29" t="s">
        <v>3297</v>
      </c>
      <c r="J86" s="29" t="s">
        <v>53</v>
      </c>
      <c r="K86" s="29" t="s">
        <v>54</v>
      </c>
      <c r="L86" s="29" t="s">
        <v>3296</v>
      </c>
      <c r="M86" s="29" t="s">
        <v>37</v>
      </c>
      <c r="N86" s="29" t="s">
        <v>55</v>
      </c>
      <c r="O86" s="29" t="s">
        <v>56</v>
      </c>
      <c r="P86" s="29" t="s">
        <v>3293</v>
      </c>
      <c r="Q86" s="29" t="s">
        <v>57</v>
      </c>
      <c r="R86" s="29" t="s">
        <v>58</v>
      </c>
      <c r="S86" s="29">
        <v>36</v>
      </c>
      <c r="T86" s="29">
        <v>2794</v>
      </c>
      <c r="U86" s="56">
        <v>0</v>
      </c>
      <c r="V86" s="56">
        <v>0</v>
      </c>
      <c r="W86" s="29"/>
      <c r="X86" s="29" t="s">
        <v>41</v>
      </c>
      <c r="Y86" s="29" t="s">
        <v>41</v>
      </c>
    </row>
    <row r="87" spans="1:25" ht="48.75" customHeight="1" x14ac:dyDescent="0.25">
      <c r="A87" s="29" t="s">
        <v>343</v>
      </c>
      <c r="B87" s="29" t="s">
        <v>345</v>
      </c>
      <c r="C87" s="29" t="s">
        <v>344</v>
      </c>
      <c r="D87" s="29">
        <v>77</v>
      </c>
      <c r="E87" s="29" t="s">
        <v>346</v>
      </c>
      <c r="F87" s="29" t="s">
        <v>347</v>
      </c>
      <c r="G87" s="29" t="s">
        <v>348</v>
      </c>
      <c r="H87" s="29"/>
      <c r="I87" s="29" t="s">
        <v>3297</v>
      </c>
      <c r="J87" s="29" t="s">
        <v>53</v>
      </c>
      <c r="K87" s="29" t="s">
        <v>54</v>
      </c>
      <c r="L87" s="29" t="s">
        <v>3296</v>
      </c>
      <c r="M87" s="29" t="s">
        <v>37</v>
      </c>
      <c r="N87" s="29" t="s">
        <v>55</v>
      </c>
      <c r="O87" s="29" t="s">
        <v>56</v>
      </c>
      <c r="P87" s="29" t="s">
        <v>3293</v>
      </c>
      <c r="Q87" s="29" t="s">
        <v>57</v>
      </c>
      <c r="R87" s="29" t="s">
        <v>58</v>
      </c>
      <c r="S87" s="29">
        <v>904</v>
      </c>
      <c r="T87" s="29">
        <v>28</v>
      </c>
      <c r="U87" s="56">
        <f t="shared" si="4"/>
        <v>25312</v>
      </c>
      <c r="V87" s="56">
        <f t="shared" si="5"/>
        <v>28349.440000000002</v>
      </c>
      <c r="W87" s="29"/>
      <c r="X87" s="29" t="s">
        <v>41</v>
      </c>
      <c r="Y87" s="29" t="s">
        <v>41</v>
      </c>
    </row>
    <row r="88" spans="1:25" ht="48.75" customHeight="1" x14ac:dyDescent="0.25">
      <c r="A88" s="29" t="s">
        <v>343</v>
      </c>
      <c r="B88" s="29" t="s">
        <v>350</v>
      </c>
      <c r="C88" s="29" t="s">
        <v>349</v>
      </c>
      <c r="D88" s="29">
        <v>78</v>
      </c>
      <c r="E88" s="29" t="s">
        <v>351</v>
      </c>
      <c r="F88" s="29" t="s">
        <v>352</v>
      </c>
      <c r="G88" s="29" t="s">
        <v>353</v>
      </c>
      <c r="H88" s="29"/>
      <c r="I88" s="29" t="s">
        <v>3297</v>
      </c>
      <c r="J88" s="29" t="s">
        <v>53</v>
      </c>
      <c r="K88" s="29" t="s">
        <v>54</v>
      </c>
      <c r="L88" s="29" t="s">
        <v>3296</v>
      </c>
      <c r="M88" s="29" t="s">
        <v>37</v>
      </c>
      <c r="N88" s="29" t="s">
        <v>55</v>
      </c>
      <c r="O88" s="29" t="s">
        <v>56</v>
      </c>
      <c r="P88" s="29" t="s">
        <v>3291</v>
      </c>
      <c r="Q88" s="29" t="s">
        <v>57</v>
      </c>
      <c r="R88" s="29" t="s">
        <v>58</v>
      </c>
      <c r="S88" s="29">
        <v>50</v>
      </c>
      <c r="T88" s="29">
        <v>1684.8</v>
      </c>
      <c r="U88" s="56">
        <f t="shared" si="4"/>
        <v>84240</v>
      </c>
      <c r="V88" s="56">
        <f t="shared" si="5"/>
        <v>94348.800000000003</v>
      </c>
      <c r="W88" s="29"/>
      <c r="X88" s="29" t="s">
        <v>41</v>
      </c>
      <c r="Y88" s="29" t="s">
        <v>41</v>
      </c>
    </row>
    <row r="89" spans="1:25" ht="48.75" hidden="1" customHeight="1" x14ac:dyDescent="0.25">
      <c r="A89" s="29" t="s">
        <v>354</v>
      </c>
      <c r="B89" s="29" t="s">
        <v>356</v>
      </c>
      <c r="C89" s="29" t="s">
        <v>355</v>
      </c>
      <c r="D89" s="29">
        <v>79</v>
      </c>
      <c r="E89" s="29" t="s">
        <v>357</v>
      </c>
      <c r="F89" s="29" t="s">
        <v>358</v>
      </c>
      <c r="G89" s="29" t="s">
        <v>359</v>
      </c>
      <c r="H89" s="29"/>
      <c r="I89" s="29" t="s">
        <v>3297</v>
      </c>
      <c r="J89" s="29" t="s">
        <v>53</v>
      </c>
      <c r="K89" s="29" t="s">
        <v>54</v>
      </c>
      <c r="L89" s="29" t="s">
        <v>3296</v>
      </c>
      <c r="M89" s="29" t="s">
        <v>37</v>
      </c>
      <c r="N89" s="29" t="s">
        <v>55</v>
      </c>
      <c r="O89" s="29" t="s">
        <v>56</v>
      </c>
      <c r="P89" s="29" t="s">
        <v>3291</v>
      </c>
      <c r="Q89" s="29" t="s">
        <v>57</v>
      </c>
      <c r="R89" s="29" t="s">
        <v>58</v>
      </c>
      <c r="S89" s="29">
        <v>1</v>
      </c>
      <c r="T89" s="29">
        <v>225000</v>
      </c>
      <c r="U89" s="56">
        <v>0</v>
      </c>
      <c r="V89" s="56">
        <f t="shared" si="5"/>
        <v>0</v>
      </c>
      <c r="W89" s="29"/>
      <c r="X89" s="29" t="s">
        <v>41</v>
      </c>
      <c r="Y89" s="29" t="s">
        <v>41</v>
      </c>
    </row>
    <row r="90" spans="1:25" ht="48.75" customHeight="1" x14ac:dyDescent="0.25">
      <c r="A90" s="29" t="s">
        <v>354</v>
      </c>
      <c r="B90" s="29" t="s">
        <v>361</v>
      </c>
      <c r="C90" s="29" t="s">
        <v>360</v>
      </c>
      <c r="D90" s="29">
        <v>80</v>
      </c>
      <c r="E90" s="29" t="s">
        <v>362</v>
      </c>
      <c r="F90" s="29" t="s">
        <v>363</v>
      </c>
      <c r="G90" s="29" t="s">
        <v>364</v>
      </c>
      <c r="H90" s="29"/>
      <c r="I90" s="29" t="s">
        <v>3297</v>
      </c>
      <c r="J90" s="29" t="s">
        <v>53</v>
      </c>
      <c r="K90" s="29" t="s">
        <v>54</v>
      </c>
      <c r="L90" s="29" t="s">
        <v>3296</v>
      </c>
      <c r="M90" s="29" t="s">
        <v>37</v>
      </c>
      <c r="N90" s="29" t="s">
        <v>55</v>
      </c>
      <c r="O90" s="29" t="s">
        <v>56</v>
      </c>
      <c r="P90" s="29" t="s">
        <v>3291</v>
      </c>
      <c r="Q90" s="29" t="s">
        <v>57</v>
      </c>
      <c r="R90" s="29" t="s">
        <v>58</v>
      </c>
      <c r="S90" s="29">
        <v>24</v>
      </c>
      <c r="T90" s="29">
        <v>1141.19</v>
      </c>
      <c r="U90" s="56">
        <f t="shared" si="4"/>
        <v>27388.560000000001</v>
      </c>
      <c r="V90" s="56">
        <f t="shared" si="5"/>
        <v>30675.187200000004</v>
      </c>
      <c r="W90" s="29"/>
      <c r="X90" s="29" t="s">
        <v>41</v>
      </c>
      <c r="Y90" s="29" t="s">
        <v>41</v>
      </c>
    </row>
    <row r="91" spans="1:25" ht="48.75" customHeight="1" x14ac:dyDescent="0.25">
      <c r="A91" s="29" t="s">
        <v>354</v>
      </c>
      <c r="B91" s="29" t="s">
        <v>366</v>
      </c>
      <c r="C91" s="29" t="s">
        <v>365</v>
      </c>
      <c r="D91" s="29">
        <v>81</v>
      </c>
      <c r="E91" s="29" t="s">
        <v>367</v>
      </c>
      <c r="F91" s="29" t="s">
        <v>368</v>
      </c>
      <c r="G91" s="29" t="s">
        <v>369</v>
      </c>
      <c r="H91" s="29"/>
      <c r="I91" s="29" t="s">
        <v>3297</v>
      </c>
      <c r="J91" s="29" t="s">
        <v>53</v>
      </c>
      <c r="K91" s="29" t="s">
        <v>54</v>
      </c>
      <c r="L91" s="29" t="s">
        <v>3296</v>
      </c>
      <c r="M91" s="29" t="s">
        <v>37</v>
      </c>
      <c r="N91" s="29" t="s">
        <v>55</v>
      </c>
      <c r="O91" s="29" t="s">
        <v>56</v>
      </c>
      <c r="P91" s="29" t="s">
        <v>3291</v>
      </c>
      <c r="Q91" s="29" t="s">
        <v>57</v>
      </c>
      <c r="R91" s="29" t="s">
        <v>58</v>
      </c>
      <c r="S91" s="29">
        <v>4</v>
      </c>
      <c r="T91" s="29">
        <v>17077.5</v>
      </c>
      <c r="U91" s="56">
        <f t="shared" si="4"/>
        <v>68310</v>
      </c>
      <c r="V91" s="56">
        <f t="shared" si="5"/>
        <v>76507.200000000012</v>
      </c>
      <c r="W91" s="29"/>
      <c r="X91" s="29" t="s">
        <v>41</v>
      </c>
      <c r="Y91" s="29" t="s">
        <v>41</v>
      </c>
    </row>
    <row r="92" spans="1:25" ht="48.75" customHeight="1" x14ac:dyDescent="0.25">
      <c r="A92" s="29" t="s">
        <v>354</v>
      </c>
      <c r="B92" s="29" t="s">
        <v>371</v>
      </c>
      <c r="C92" s="29" t="s">
        <v>370</v>
      </c>
      <c r="D92" s="29">
        <v>82</v>
      </c>
      <c r="E92" s="29" t="s">
        <v>372</v>
      </c>
      <c r="F92" s="29" t="s">
        <v>373</v>
      </c>
      <c r="G92" s="29" t="s">
        <v>374</v>
      </c>
      <c r="H92" s="29"/>
      <c r="I92" s="29" t="s">
        <v>3297</v>
      </c>
      <c r="J92" s="29" t="s">
        <v>53</v>
      </c>
      <c r="K92" s="29" t="s">
        <v>54</v>
      </c>
      <c r="L92" s="29" t="s">
        <v>3296</v>
      </c>
      <c r="M92" s="29" t="s">
        <v>37</v>
      </c>
      <c r="N92" s="29" t="s">
        <v>55</v>
      </c>
      <c r="O92" s="29" t="s">
        <v>56</v>
      </c>
      <c r="P92" s="29" t="s">
        <v>3291</v>
      </c>
      <c r="Q92" s="29" t="s">
        <v>57</v>
      </c>
      <c r="R92" s="29" t="s">
        <v>58</v>
      </c>
      <c r="S92" s="29">
        <v>3</v>
      </c>
      <c r="T92" s="29">
        <v>5350</v>
      </c>
      <c r="U92" s="56">
        <f t="shared" si="4"/>
        <v>16050</v>
      </c>
      <c r="V92" s="56">
        <f t="shared" si="5"/>
        <v>17976</v>
      </c>
      <c r="W92" s="29"/>
      <c r="X92" s="29" t="s">
        <v>41</v>
      </c>
      <c r="Y92" s="29" t="s">
        <v>41</v>
      </c>
    </row>
    <row r="93" spans="1:25" ht="48.75" customHeight="1" x14ac:dyDescent="0.25">
      <c r="A93" s="29" t="s">
        <v>354</v>
      </c>
      <c r="B93" s="29" t="s">
        <v>376</v>
      </c>
      <c r="C93" s="29" t="s">
        <v>375</v>
      </c>
      <c r="D93" s="29">
        <v>83</v>
      </c>
      <c r="E93" s="29" t="s">
        <v>372</v>
      </c>
      <c r="F93" s="29" t="s">
        <v>373</v>
      </c>
      <c r="G93" s="29" t="s">
        <v>374</v>
      </c>
      <c r="H93" s="29"/>
      <c r="I93" s="29" t="s">
        <v>3297</v>
      </c>
      <c r="J93" s="29" t="s">
        <v>53</v>
      </c>
      <c r="K93" s="29" t="s">
        <v>54</v>
      </c>
      <c r="L93" s="29" t="s">
        <v>3296</v>
      </c>
      <c r="M93" s="29" t="s">
        <v>37</v>
      </c>
      <c r="N93" s="29" t="s">
        <v>55</v>
      </c>
      <c r="O93" s="29" t="s">
        <v>56</v>
      </c>
      <c r="P93" s="29" t="s">
        <v>3291</v>
      </c>
      <c r="Q93" s="29" t="s">
        <v>57</v>
      </c>
      <c r="R93" s="29" t="s">
        <v>58</v>
      </c>
      <c r="S93" s="29">
        <v>3</v>
      </c>
      <c r="T93" s="29">
        <v>6940.5</v>
      </c>
      <c r="U93" s="56">
        <f t="shared" si="4"/>
        <v>20821.5</v>
      </c>
      <c r="V93" s="56">
        <f t="shared" si="5"/>
        <v>23320.080000000002</v>
      </c>
      <c r="W93" s="29"/>
      <c r="X93" s="29" t="s">
        <v>41</v>
      </c>
      <c r="Y93" s="29" t="s">
        <v>41</v>
      </c>
    </row>
    <row r="94" spans="1:25" ht="48.75" customHeight="1" x14ac:dyDescent="0.25">
      <c r="A94" s="29" t="s">
        <v>354</v>
      </c>
      <c r="B94" s="29" t="s">
        <v>378</v>
      </c>
      <c r="C94" s="29" t="s">
        <v>377</v>
      </c>
      <c r="D94" s="29">
        <v>84</v>
      </c>
      <c r="E94" s="29" t="s">
        <v>379</v>
      </c>
      <c r="F94" s="29" t="s">
        <v>380</v>
      </c>
      <c r="G94" s="29" t="s">
        <v>381</v>
      </c>
      <c r="H94" s="29"/>
      <c r="I94" s="29" t="s">
        <v>3297</v>
      </c>
      <c r="J94" s="29" t="s">
        <v>53</v>
      </c>
      <c r="K94" s="29" t="s">
        <v>54</v>
      </c>
      <c r="L94" s="29" t="s">
        <v>3296</v>
      </c>
      <c r="M94" s="29" t="s">
        <v>37</v>
      </c>
      <c r="N94" s="29" t="s">
        <v>55</v>
      </c>
      <c r="O94" s="29" t="s">
        <v>56</v>
      </c>
      <c r="P94" s="29" t="s">
        <v>3291</v>
      </c>
      <c r="Q94" s="29" t="s">
        <v>57</v>
      </c>
      <c r="R94" s="29" t="s">
        <v>58</v>
      </c>
      <c r="S94" s="29">
        <v>2</v>
      </c>
      <c r="T94" s="29">
        <v>2000</v>
      </c>
      <c r="U94" s="56">
        <f t="shared" si="4"/>
        <v>4000</v>
      </c>
      <c r="V94" s="56">
        <f t="shared" si="5"/>
        <v>4480</v>
      </c>
      <c r="W94" s="29"/>
      <c r="X94" s="29" t="s">
        <v>41</v>
      </c>
      <c r="Y94" s="29" t="s">
        <v>41</v>
      </c>
    </row>
    <row r="95" spans="1:25" ht="48.75" customHeight="1" x14ac:dyDescent="0.25">
      <c r="A95" s="29" t="s">
        <v>354</v>
      </c>
      <c r="B95" s="29" t="s">
        <v>383</v>
      </c>
      <c r="C95" s="29" t="s">
        <v>382</v>
      </c>
      <c r="D95" s="29">
        <v>85</v>
      </c>
      <c r="E95" s="29" t="s">
        <v>384</v>
      </c>
      <c r="F95" s="29" t="s">
        <v>385</v>
      </c>
      <c r="G95" s="29" t="s">
        <v>386</v>
      </c>
      <c r="H95" s="29"/>
      <c r="I95" s="29" t="s">
        <v>3297</v>
      </c>
      <c r="J95" s="29" t="s">
        <v>53</v>
      </c>
      <c r="K95" s="29" t="s">
        <v>54</v>
      </c>
      <c r="L95" s="29" t="s">
        <v>3296</v>
      </c>
      <c r="M95" s="29" t="s">
        <v>37</v>
      </c>
      <c r="N95" s="29" t="s">
        <v>55</v>
      </c>
      <c r="O95" s="29" t="s">
        <v>56</v>
      </c>
      <c r="P95" s="29" t="s">
        <v>3291</v>
      </c>
      <c r="Q95" s="29" t="s">
        <v>57</v>
      </c>
      <c r="R95" s="29" t="s">
        <v>321</v>
      </c>
      <c r="S95" s="29">
        <v>2</v>
      </c>
      <c r="T95" s="29">
        <v>10067.5</v>
      </c>
      <c r="U95" s="56">
        <f t="shared" si="4"/>
        <v>20135</v>
      </c>
      <c r="V95" s="56">
        <f t="shared" si="5"/>
        <v>22551.200000000001</v>
      </c>
      <c r="W95" s="29"/>
      <c r="X95" s="29" t="s">
        <v>41</v>
      </c>
      <c r="Y95" s="29" t="s">
        <v>41</v>
      </c>
    </row>
    <row r="96" spans="1:25" ht="48.75" hidden="1" customHeight="1" x14ac:dyDescent="0.25">
      <c r="A96" s="29" t="s">
        <v>354</v>
      </c>
      <c r="B96" s="29" t="s">
        <v>388</v>
      </c>
      <c r="C96" s="29" t="s">
        <v>387</v>
      </c>
      <c r="D96" s="29">
        <v>86</v>
      </c>
      <c r="E96" s="29" t="s">
        <v>389</v>
      </c>
      <c r="F96" s="29" t="s">
        <v>385</v>
      </c>
      <c r="G96" s="29" t="s">
        <v>390</v>
      </c>
      <c r="H96" s="29"/>
      <c r="I96" s="29" t="s">
        <v>3297</v>
      </c>
      <c r="J96" s="29" t="s">
        <v>53</v>
      </c>
      <c r="K96" s="29" t="s">
        <v>54</v>
      </c>
      <c r="L96" s="29" t="s">
        <v>3296</v>
      </c>
      <c r="M96" s="29" t="s">
        <v>37</v>
      </c>
      <c r="N96" s="29" t="s">
        <v>55</v>
      </c>
      <c r="O96" s="29" t="s">
        <v>56</v>
      </c>
      <c r="P96" s="29" t="s">
        <v>3291</v>
      </c>
      <c r="Q96" s="29" t="s">
        <v>57</v>
      </c>
      <c r="R96" s="29" t="s">
        <v>58</v>
      </c>
      <c r="S96" s="29">
        <v>3</v>
      </c>
      <c r="T96" s="29">
        <v>7323.5</v>
      </c>
      <c r="U96" s="56">
        <v>0</v>
      </c>
      <c r="V96" s="56">
        <f t="shared" si="5"/>
        <v>0</v>
      </c>
      <c r="W96" s="29"/>
      <c r="X96" s="29" t="s">
        <v>41</v>
      </c>
      <c r="Y96" s="29" t="s">
        <v>41</v>
      </c>
    </row>
    <row r="97" spans="1:25" ht="48.75" hidden="1" customHeight="1" x14ac:dyDescent="0.25">
      <c r="A97" s="29" t="s">
        <v>354</v>
      </c>
      <c r="B97" s="29" t="s">
        <v>392</v>
      </c>
      <c r="C97" s="29" t="s">
        <v>391</v>
      </c>
      <c r="D97" s="29">
        <v>87</v>
      </c>
      <c r="E97" s="29" t="s">
        <v>389</v>
      </c>
      <c r="F97" s="29" t="s">
        <v>385</v>
      </c>
      <c r="G97" s="29" t="s">
        <v>390</v>
      </c>
      <c r="H97" s="29"/>
      <c r="I97" s="29" t="s">
        <v>3297</v>
      </c>
      <c r="J97" s="29" t="s">
        <v>53</v>
      </c>
      <c r="K97" s="29" t="s">
        <v>54</v>
      </c>
      <c r="L97" s="29" t="s">
        <v>3296</v>
      </c>
      <c r="M97" s="29" t="s">
        <v>37</v>
      </c>
      <c r="N97" s="29" t="s">
        <v>55</v>
      </c>
      <c r="O97" s="29" t="s">
        <v>56</v>
      </c>
      <c r="P97" s="29" t="s">
        <v>3291</v>
      </c>
      <c r="Q97" s="29" t="s">
        <v>57</v>
      </c>
      <c r="R97" s="29" t="s">
        <v>58</v>
      </c>
      <c r="S97" s="29">
        <v>3</v>
      </c>
      <c r="T97" s="29">
        <v>7323.5</v>
      </c>
      <c r="U97" s="56">
        <v>0</v>
      </c>
      <c r="V97" s="56">
        <f t="shared" si="5"/>
        <v>0</v>
      </c>
      <c r="W97" s="29"/>
      <c r="X97" s="29" t="s">
        <v>41</v>
      </c>
      <c r="Y97" s="29" t="s">
        <v>41</v>
      </c>
    </row>
    <row r="98" spans="1:25" ht="48.75" customHeight="1" x14ac:dyDescent="0.25">
      <c r="A98" s="29" t="s">
        <v>354</v>
      </c>
      <c r="B98" s="29" t="s">
        <v>394</v>
      </c>
      <c r="C98" s="29" t="s">
        <v>393</v>
      </c>
      <c r="D98" s="29">
        <v>88</v>
      </c>
      <c r="E98" s="29" t="s">
        <v>395</v>
      </c>
      <c r="F98" s="29" t="s">
        <v>396</v>
      </c>
      <c r="G98" s="29" t="s">
        <v>397</v>
      </c>
      <c r="H98" s="29"/>
      <c r="I98" s="29" t="s">
        <v>3297</v>
      </c>
      <c r="J98" s="29" t="s">
        <v>53</v>
      </c>
      <c r="K98" s="29" t="s">
        <v>54</v>
      </c>
      <c r="L98" s="29" t="s">
        <v>3296</v>
      </c>
      <c r="M98" s="29" t="s">
        <v>37</v>
      </c>
      <c r="N98" s="29" t="s">
        <v>55</v>
      </c>
      <c r="O98" s="29" t="s">
        <v>56</v>
      </c>
      <c r="P98" s="29" t="s">
        <v>3291</v>
      </c>
      <c r="Q98" s="29" t="s">
        <v>57</v>
      </c>
      <c r="R98" s="29" t="s">
        <v>58</v>
      </c>
      <c r="S98" s="29">
        <v>1</v>
      </c>
      <c r="T98" s="29">
        <v>478</v>
      </c>
      <c r="U98" s="56">
        <f t="shared" si="4"/>
        <v>478</v>
      </c>
      <c r="V98" s="56">
        <f t="shared" si="5"/>
        <v>535.36</v>
      </c>
      <c r="W98" s="29"/>
      <c r="X98" s="29" t="s">
        <v>41</v>
      </c>
      <c r="Y98" s="29" t="s">
        <v>41</v>
      </c>
    </row>
    <row r="99" spans="1:25" ht="48.75" customHeight="1" x14ac:dyDescent="0.25">
      <c r="A99" s="29" t="s">
        <v>354</v>
      </c>
      <c r="B99" s="29" t="s">
        <v>399</v>
      </c>
      <c r="C99" s="29" t="s">
        <v>398</v>
      </c>
      <c r="D99" s="29">
        <v>89</v>
      </c>
      <c r="E99" s="29" t="s">
        <v>395</v>
      </c>
      <c r="F99" s="29" t="s">
        <v>396</v>
      </c>
      <c r="G99" s="29" t="s">
        <v>397</v>
      </c>
      <c r="H99" s="29"/>
      <c r="I99" s="29" t="s">
        <v>3297</v>
      </c>
      <c r="J99" s="29" t="s">
        <v>53</v>
      </c>
      <c r="K99" s="29" t="s">
        <v>54</v>
      </c>
      <c r="L99" s="29" t="s">
        <v>3296</v>
      </c>
      <c r="M99" s="29" t="s">
        <v>37</v>
      </c>
      <c r="N99" s="29" t="s">
        <v>55</v>
      </c>
      <c r="O99" s="29" t="s">
        <v>56</v>
      </c>
      <c r="P99" s="29" t="s">
        <v>3291</v>
      </c>
      <c r="Q99" s="29" t="s">
        <v>57</v>
      </c>
      <c r="R99" s="29" t="s">
        <v>58</v>
      </c>
      <c r="S99" s="29">
        <v>1</v>
      </c>
      <c r="T99" s="29">
        <v>478</v>
      </c>
      <c r="U99" s="56">
        <f t="shared" si="4"/>
        <v>478</v>
      </c>
      <c r="V99" s="56">
        <f t="shared" si="5"/>
        <v>535.36</v>
      </c>
      <c r="W99" s="29"/>
      <c r="X99" s="29" t="s">
        <v>41</v>
      </c>
      <c r="Y99" s="29" t="s">
        <v>41</v>
      </c>
    </row>
    <row r="100" spans="1:25" ht="48.75" customHeight="1" x14ac:dyDescent="0.25">
      <c r="A100" s="29" t="s">
        <v>354</v>
      </c>
      <c r="B100" s="29" t="s">
        <v>401</v>
      </c>
      <c r="C100" s="29" t="s">
        <v>400</v>
      </c>
      <c r="D100" s="29">
        <v>90</v>
      </c>
      <c r="E100" s="29" t="s">
        <v>402</v>
      </c>
      <c r="F100" s="29" t="s">
        <v>403</v>
      </c>
      <c r="G100" s="29" t="s">
        <v>404</v>
      </c>
      <c r="H100" s="29"/>
      <c r="I100" s="29" t="s">
        <v>3297</v>
      </c>
      <c r="J100" s="29" t="s">
        <v>53</v>
      </c>
      <c r="K100" s="29" t="s">
        <v>54</v>
      </c>
      <c r="L100" s="29" t="s">
        <v>3296</v>
      </c>
      <c r="M100" s="29" t="s">
        <v>37</v>
      </c>
      <c r="N100" s="29" t="s">
        <v>55</v>
      </c>
      <c r="O100" s="29" t="s">
        <v>56</v>
      </c>
      <c r="P100" s="29" t="s">
        <v>3291</v>
      </c>
      <c r="Q100" s="29" t="s">
        <v>57</v>
      </c>
      <c r="R100" s="29" t="s">
        <v>321</v>
      </c>
      <c r="S100" s="29">
        <v>2</v>
      </c>
      <c r="T100" s="29">
        <v>2042.5</v>
      </c>
      <c r="U100" s="56">
        <f t="shared" si="4"/>
        <v>4085</v>
      </c>
      <c r="V100" s="56">
        <f t="shared" si="5"/>
        <v>4575.2000000000007</v>
      </c>
      <c r="W100" s="29"/>
      <c r="X100" s="29" t="s">
        <v>41</v>
      </c>
      <c r="Y100" s="29" t="s">
        <v>41</v>
      </c>
    </row>
    <row r="101" spans="1:25" ht="48.75" customHeight="1" x14ac:dyDescent="0.25">
      <c r="A101" s="29" t="s">
        <v>354</v>
      </c>
      <c r="B101" s="29" t="s">
        <v>406</v>
      </c>
      <c r="C101" s="29" t="s">
        <v>405</v>
      </c>
      <c r="D101" s="29">
        <v>91</v>
      </c>
      <c r="E101" s="29" t="s">
        <v>407</v>
      </c>
      <c r="F101" s="29" t="s">
        <v>408</v>
      </c>
      <c r="G101" s="29" t="s">
        <v>409</v>
      </c>
      <c r="H101" s="29"/>
      <c r="I101" s="29" t="s">
        <v>3297</v>
      </c>
      <c r="J101" s="29" t="s">
        <v>53</v>
      </c>
      <c r="K101" s="29" t="s">
        <v>54</v>
      </c>
      <c r="L101" s="29" t="s">
        <v>3296</v>
      </c>
      <c r="M101" s="29" t="s">
        <v>37</v>
      </c>
      <c r="N101" s="29" t="s">
        <v>55</v>
      </c>
      <c r="O101" s="29" t="s">
        <v>56</v>
      </c>
      <c r="P101" s="29" t="s">
        <v>3291</v>
      </c>
      <c r="Q101" s="29" t="s">
        <v>57</v>
      </c>
      <c r="R101" s="29" t="s">
        <v>410</v>
      </c>
      <c r="S101" s="29">
        <v>2</v>
      </c>
      <c r="T101" s="29">
        <v>3000</v>
      </c>
      <c r="U101" s="56">
        <f t="shared" si="4"/>
        <v>6000</v>
      </c>
      <c r="V101" s="56">
        <f t="shared" si="5"/>
        <v>6720.0000000000009</v>
      </c>
      <c r="W101" s="29"/>
      <c r="X101" s="29" t="s">
        <v>41</v>
      </c>
      <c r="Y101" s="29" t="s">
        <v>41</v>
      </c>
    </row>
    <row r="102" spans="1:25" ht="48.75" customHeight="1" x14ac:dyDescent="0.25">
      <c r="A102" s="29" t="s">
        <v>354</v>
      </c>
      <c r="B102" s="29" t="s">
        <v>412</v>
      </c>
      <c r="C102" s="29" t="s">
        <v>411</v>
      </c>
      <c r="D102" s="29">
        <v>92</v>
      </c>
      <c r="E102" s="29" t="s">
        <v>413</v>
      </c>
      <c r="F102" s="29" t="s">
        <v>414</v>
      </c>
      <c r="G102" s="29" t="s">
        <v>415</v>
      </c>
      <c r="H102" s="29"/>
      <c r="I102" s="29" t="s">
        <v>3297</v>
      </c>
      <c r="J102" s="29" t="s">
        <v>53</v>
      </c>
      <c r="K102" s="29" t="s">
        <v>54</v>
      </c>
      <c r="L102" s="29" t="s">
        <v>3296</v>
      </c>
      <c r="M102" s="29" t="s">
        <v>37</v>
      </c>
      <c r="N102" s="29" t="s">
        <v>55</v>
      </c>
      <c r="O102" s="29" t="s">
        <v>56</v>
      </c>
      <c r="P102" s="29" t="s">
        <v>3291</v>
      </c>
      <c r="Q102" s="29" t="s">
        <v>57</v>
      </c>
      <c r="R102" s="29" t="s">
        <v>58</v>
      </c>
      <c r="S102" s="29">
        <v>2</v>
      </c>
      <c r="T102" s="29">
        <v>574</v>
      </c>
      <c r="U102" s="56">
        <f t="shared" si="4"/>
        <v>1148</v>
      </c>
      <c r="V102" s="56">
        <f t="shared" si="5"/>
        <v>1285.7600000000002</v>
      </c>
      <c r="W102" s="29"/>
      <c r="X102" s="29" t="s">
        <v>41</v>
      </c>
      <c r="Y102" s="29" t="s">
        <v>41</v>
      </c>
    </row>
    <row r="103" spans="1:25" ht="48.75" customHeight="1" x14ac:dyDescent="0.25">
      <c r="A103" s="29" t="s">
        <v>354</v>
      </c>
      <c r="B103" s="29" t="s">
        <v>417</v>
      </c>
      <c r="C103" s="29" t="s">
        <v>416</v>
      </c>
      <c r="D103" s="29">
        <v>93</v>
      </c>
      <c r="E103" s="29" t="s">
        <v>418</v>
      </c>
      <c r="F103" s="29" t="s">
        <v>419</v>
      </c>
      <c r="G103" s="29" t="s">
        <v>420</v>
      </c>
      <c r="H103" s="29"/>
      <c r="I103" s="29" t="s">
        <v>3297</v>
      </c>
      <c r="J103" s="29" t="s">
        <v>53</v>
      </c>
      <c r="K103" s="29" t="s">
        <v>54</v>
      </c>
      <c r="L103" s="29" t="s">
        <v>3296</v>
      </c>
      <c r="M103" s="29" t="s">
        <v>37</v>
      </c>
      <c r="N103" s="29" t="s">
        <v>55</v>
      </c>
      <c r="O103" s="29" t="s">
        <v>56</v>
      </c>
      <c r="P103" s="29" t="s">
        <v>3291</v>
      </c>
      <c r="Q103" s="29" t="s">
        <v>57</v>
      </c>
      <c r="R103" s="29" t="s">
        <v>58</v>
      </c>
      <c r="S103" s="29">
        <v>2</v>
      </c>
      <c r="T103" s="29">
        <v>21313</v>
      </c>
      <c r="U103" s="56">
        <f t="shared" si="4"/>
        <v>42626</v>
      </c>
      <c r="V103" s="56">
        <f t="shared" si="5"/>
        <v>47741.120000000003</v>
      </c>
      <c r="W103" s="29"/>
      <c r="X103" s="29" t="s">
        <v>41</v>
      </c>
      <c r="Y103" s="29" t="s">
        <v>41</v>
      </c>
    </row>
    <row r="104" spans="1:25" ht="48.75" customHeight="1" x14ac:dyDescent="0.25">
      <c r="A104" s="29" t="s">
        <v>354</v>
      </c>
      <c r="B104" s="29" t="s">
        <v>422</v>
      </c>
      <c r="C104" s="29" t="s">
        <v>421</v>
      </c>
      <c r="D104" s="29">
        <v>94</v>
      </c>
      <c r="E104" s="29" t="s">
        <v>423</v>
      </c>
      <c r="F104" s="29" t="s">
        <v>424</v>
      </c>
      <c r="G104" s="29" t="s">
        <v>425</v>
      </c>
      <c r="H104" s="29"/>
      <c r="I104" s="29" t="s">
        <v>3297</v>
      </c>
      <c r="J104" s="29" t="s">
        <v>53</v>
      </c>
      <c r="K104" s="29" t="s">
        <v>54</v>
      </c>
      <c r="L104" s="29" t="s">
        <v>3296</v>
      </c>
      <c r="M104" s="29" t="s">
        <v>37</v>
      </c>
      <c r="N104" s="29" t="s">
        <v>55</v>
      </c>
      <c r="O104" s="29" t="s">
        <v>56</v>
      </c>
      <c r="P104" s="29" t="s">
        <v>3293</v>
      </c>
      <c r="Q104" s="29" t="s">
        <v>57</v>
      </c>
      <c r="R104" s="29" t="s">
        <v>58</v>
      </c>
      <c r="S104" s="29">
        <v>42</v>
      </c>
      <c r="T104" s="29">
        <v>3694.9499999999994</v>
      </c>
      <c r="U104" s="56">
        <f t="shared" si="4"/>
        <v>155187.89999999997</v>
      </c>
      <c r="V104" s="56">
        <f t="shared" si="5"/>
        <v>173810.44799999997</v>
      </c>
      <c r="W104" s="29"/>
      <c r="X104" s="29" t="s">
        <v>41</v>
      </c>
      <c r="Y104" s="29" t="s">
        <v>41</v>
      </c>
    </row>
    <row r="105" spans="1:25" ht="48.75" customHeight="1" x14ac:dyDescent="0.25">
      <c r="A105" s="29" t="s">
        <v>354</v>
      </c>
      <c r="B105" s="29" t="s">
        <v>427</v>
      </c>
      <c r="C105" s="29" t="s">
        <v>426</v>
      </c>
      <c r="D105" s="29">
        <v>95</v>
      </c>
      <c r="E105" s="29" t="s">
        <v>428</v>
      </c>
      <c r="F105" s="29" t="s">
        <v>429</v>
      </c>
      <c r="G105" s="29" t="s">
        <v>430</v>
      </c>
      <c r="H105" s="29"/>
      <c r="I105" s="29" t="s">
        <v>3297</v>
      </c>
      <c r="J105" s="29" t="s">
        <v>53</v>
      </c>
      <c r="K105" s="29" t="s">
        <v>54</v>
      </c>
      <c r="L105" s="29" t="s">
        <v>3296</v>
      </c>
      <c r="M105" s="29" t="s">
        <v>37</v>
      </c>
      <c r="N105" s="29" t="s">
        <v>55</v>
      </c>
      <c r="O105" s="29" t="s">
        <v>56</v>
      </c>
      <c r="P105" s="29" t="s">
        <v>3291</v>
      </c>
      <c r="Q105" s="29" t="s">
        <v>57</v>
      </c>
      <c r="R105" s="29" t="s">
        <v>58</v>
      </c>
      <c r="S105" s="29">
        <v>7</v>
      </c>
      <c r="T105" s="29">
        <v>2870</v>
      </c>
      <c r="U105" s="56">
        <f t="shared" si="4"/>
        <v>20090</v>
      </c>
      <c r="V105" s="56">
        <f t="shared" si="5"/>
        <v>22500.800000000003</v>
      </c>
      <c r="W105" s="29"/>
      <c r="X105" s="29" t="s">
        <v>41</v>
      </c>
      <c r="Y105" s="29" t="s">
        <v>41</v>
      </c>
    </row>
    <row r="106" spans="1:25" ht="48.75" customHeight="1" x14ac:dyDescent="0.25">
      <c r="A106" s="29" t="s">
        <v>354</v>
      </c>
      <c r="B106" s="29" t="s">
        <v>432</v>
      </c>
      <c r="C106" s="29" t="s">
        <v>431</v>
      </c>
      <c r="D106" s="29">
        <v>96</v>
      </c>
      <c r="E106" s="29" t="s">
        <v>433</v>
      </c>
      <c r="F106" s="29" t="s">
        <v>429</v>
      </c>
      <c r="G106" s="29" t="s">
        <v>434</v>
      </c>
      <c r="H106" s="29"/>
      <c r="I106" s="29" t="s">
        <v>3297</v>
      </c>
      <c r="J106" s="29" t="s">
        <v>53</v>
      </c>
      <c r="K106" s="29" t="s">
        <v>54</v>
      </c>
      <c r="L106" s="29" t="s">
        <v>3296</v>
      </c>
      <c r="M106" s="29" t="s">
        <v>37</v>
      </c>
      <c r="N106" s="29" t="s">
        <v>55</v>
      </c>
      <c r="O106" s="29" t="s">
        <v>56</v>
      </c>
      <c r="P106" s="29" t="s">
        <v>3291</v>
      </c>
      <c r="Q106" s="29" t="s">
        <v>57</v>
      </c>
      <c r="R106" s="29" t="s">
        <v>58</v>
      </c>
      <c r="S106" s="29">
        <v>7</v>
      </c>
      <c r="T106" s="29">
        <v>3072.5</v>
      </c>
      <c r="U106" s="56">
        <f t="shared" si="4"/>
        <v>21507.5</v>
      </c>
      <c r="V106" s="56">
        <f t="shared" si="5"/>
        <v>24088.400000000001</v>
      </c>
      <c r="W106" s="29"/>
      <c r="X106" s="29" t="s">
        <v>41</v>
      </c>
      <c r="Y106" s="29" t="s">
        <v>41</v>
      </c>
    </row>
    <row r="107" spans="1:25" ht="48.75" hidden="1" customHeight="1" x14ac:dyDescent="0.25">
      <c r="A107" s="29" t="s">
        <v>354</v>
      </c>
      <c r="B107" s="29" t="s">
        <v>436</v>
      </c>
      <c r="C107" s="29" t="s">
        <v>435</v>
      </c>
      <c r="D107" s="29">
        <v>97</v>
      </c>
      <c r="E107" s="29" t="s">
        <v>437</v>
      </c>
      <c r="F107" s="29" t="s">
        <v>438</v>
      </c>
      <c r="G107" s="29" t="s">
        <v>439</v>
      </c>
      <c r="H107" s="29"/>
      <c r="I107" s="29" t="s">
        <v>3297</v>
      </c>
      <c r="J107" s="29" t="s">
        <v>53</v>
      </c>
      <c r="K107" s="29" t="s">
        <v>54</v>
      </c>
      <c r="L107" s="29" t="s">
        <v>3296</v>
      </c>
      <c r="M107" s="29" t="s">
        <v>37</v>
      </c>
      <c r="N107" s="29" t="s">
        <v>55</v>
      </c>
      <c r="O107" s="29" t="s">
        <v>56</v>
      </c>
      <c r="P107" s="29" t="s">
        <v>3291</v>
      </c>
      <c r="Q107" s="29" t="s">
        <v>57</v>
      </c>
      <c r="R107" s="29" t="s">
        <v>58</v>
      </c>
      <c r="S107" s="29">
        <v>3</v>
      </c>
      <c r="T107" s="29">
        <v>66096</v>
      </c>
      <c r="U107" s="56">
        <v>0</v>
      </c>
      <c r="V107" s="56">
        <f t="shared" si="5"/>
        <v>0</v>
      </c>
      <c r="W107" s="29"/>
      <c r="X107" s="29" t="s">
        <v>41</v>
      </c>
      <c r="Y107" s="29" t="s">
        <v>41</v>
      </c>
    </row>
    <row r="108" spans="1:25" ht="48.75" customHeight="1" x14ac:dyDescent="0.25">
      <c r="A108" s="29" t="s">
        <v>354</v>
      </c>
      <c r="B108" s="29" t="s">
        <v>441</v>
      </c>
      <c r="C108" s="29" t="s">
        <v>440</v>
      </c>
      <c r="D108" s="29">
        <v>98</v>
      </c>
      <c r="E108" s="29" t="s">
        <v>442</v>
      </c>
      <c r="F108" s="29" t="s">
        <v>443</v>
      </c>
      <c r="G108" s="29" t="s">
        <v>444</v>
      </c>
      <c r="H108" s="29"/>
      <c r="I108" s="29" t="s">
        <v>3297</v>
      </c>
      <c r="J108" s="29" t="s">
        <v>53</v>
      </c>
      <c r="K108" s="29" t="s">
        <v>54</v>
      </c>
      <c r="L108" s="29" t="s">
        <v>3296</v>
      </c>
      <c r="M108" s="29" t="s">
        <v>37</v>
      </c>
      <c r="N108" s="29" t="s">
        <v>55</v>
      </c>
      <c r="O108" s="29" t="s">
        <v>56</v>
      </c>
      <c r="P108" s="29" t="s">
        <v>3293</v>
      </c>
      <c r="Q108" s="29" t="s">
        <v>57</v>
      </c>
      <c r="R108" s="29" t="s">
        <v>58</v>
      </c>
      <c r="S108" s="29">
        <v>7</v>
      </c>
      <c r="T108" s="29">
        <v>8272.9</v>
      </c>
      <c r="U108" s="56">
        <f t="shared" si="4"/>
        <v>57910.299999999996</v>
      </c>
      <c r="V108" s="56">
        <f t="shared" si="5"/>
        <v>64859.536</v>
      </c>
      <c r="W108" s="29"/>
      <c r="X108" s="29" t="s">
        <v>41</v>
      </c>
      <c r="Y108" s="29" t="s">
        <v>41</v>
      </c>
    </row>
    <row r="109" spans="1:25" ht="48.75" customHeight="1" x14ac:dyDescent="0.25">
      <c r="A109" s="29" t="s">
        <v>354</v>
      </c>
      <c r="B109" s="29" t="s">
        <v>446</v>
      </c>
      <c r="C109" s="29" t="s">
        <v>445</v>
      </c>
      <c r="D109" s="29">
        <v>99</v>
      </c>
      <c r="E109" s="29" t="s">
        <v>447</v>
      </c>
      <c r="F109" s="29" t="s">
        <v>448</v>
      </c>
      <c r="G109" s="29" t="s">
        <v>449</v>
      </c>
      <c r="H109" s="29"/>
      <c r="I109" s="29" t="s">
        <v>3297</v>
      </c>
      <c r="J109" s="29" t="s">
        <v>53</v>
      </c>
      <c r="K109" s="29" t="s">
        <v>54</v>
      </c>
      <c r="L109" s="29" t="s">
        <v>3296</v>
      </c>
      <c r="M109" s="29" t="s">
        <v>37</v>
      </c>
      <c r="N109" s="29" t="s">
        <v>55</v>
      </c>
      <c r="O109" s="29" t="s">
        <v>56</v>
      </c>
      <c r="P109" s="29" t="s">
        <v>3293</v>
      </c>
      <c r="Q109" s="29" t="s">
        <v>57</v>
      </c>
      <c r="R109" s="29" t="s">
        <v>58</v>
      </c>
      <c r="S109" s="29">
        <v>8</v>
      </c>
      <c r="T109" s="29">
        <v>15007.5</v>
      </c>
      <c r="U109" s="56">
        <f t="shared" si="4"/>
        <v>120060</v>
      </c>
      <c r="V109" s="56">
        <f t="shared" si="5"/>
        <v>134467.20000000001</v>
      </c>
      <c r="W109" s="29"/>
      <c r="X109" s="29" t="s">
        <v>41</v>
      </c>
      <c r="Y109" s="29" t="s">
        <v>41</v>
      </c>
    </row>
    <row r="110" spans="1:25" ht="48.75" customHeight="1" x14ac:dyDescent="0.25">
      <c r="A110" s="29" t="s">
        <v>354</v>
      </c>
      <c r="B110" s="29" t="s">
        <v>451</v>
      </c>
      <c r="C110" s="29" t="s">
        <v>450</v>
      </c>
      <c r="D110" s="29">
        <v>100</v>
      </c>
      <c r="E110" s="29" t="s">
        <v>452</v>
      </c>
      <c r="F110" s="29" t="s">
        <v>274</v>
      </c>
      <c r="G110" s="29" t="s">
        <v>453</v>
      </c>
      <c r="H110" s="29"/>
      <c r="I110" s="29" t="s">
        <v>3297</v>
      </c>
      <c r="J110" s="29" t="s">
        <v>53</v>
      </c>
      <c r="K110" s="29" t="s">
        <v>54</v>
      </c>
      <c r="L110" s="29" t="s">
        <v>3296</v>
      </c>
      <c r="M110" s="29" t="s">
        <v>37</v>
      </c>
      <c r="N110" s="29" t="s">
        <v>55</v>
      </c>
      <c r="O110" s="29" t="s">
        <v>56</v>
      </c>
      <c r="P110" s="29" t="s">
        <v>3293</v>
      </c>
      <c r="Q110" s="29" t="s">
        <v>57</v>
      </c>
      <c r="R110" s="29" t="s">
        <v>58</v>
      </c>
      <c r="S110" s="29">
        <v>20</v>
      </c>
      <c r="T110" s="29">
        <v>1418</v>
      </c>
      <c r="U110" s="56">
        <f t="shared" si="4"/>
        <v>28360</v>
      </c>
      <c r="V110" s="56">
        <f t="shared" si="5"/>
        <v>31763.200000000004</v>
      </c>
      <c r="W110" s="29"/>
      <c r="X110" s="29" t="s">
        <v>41</v>
      </c>
      <c r="Y110" s="29" t="s">
        <v>41</v>
      </c>
    </row>
    <row r="111" spans="1:25" ht="48.75" customHeight="1" x14ac:dyDescent="0.25">
      <c r="A111" s="29" t="s">
        <v>354</v>
      </c>
      <c r="B111" s="29" t="s">
        <v>455</v>
      </c>
      <c r="C111" s="29" t="s">
        <v>454</v>
      </c>
      <c r="D111" s="29">
        <v>101</v>
      </c>
      <c r="E111" s="29" t="s">
        <v>452</v>
      </c>
      <c r="F111" s="29" t="s">
        <v>274</v>
      </c>
      <c r="G111" s="29" t="s">
        <v>453</v>
      </c>
      <c r="H111" s="29"/>
      <c r="I111" s="29" t="s">
        <v>3297</v>
      </c>
      <c r="J111" s="29" t="s">
        <v>53</v>
      </c>
      <c r="K111" s="29" t="s">
        <v>54</v>
      </c>
      <c r="L111" s="29" t="s">
        <v>3296</v>
      </c>
      <c r="M111" s="29" t="s">
        <v>37</v>
      </c>
      <c r="N111" s="29" t="s">
        <v>55</v>
      </c>
      <c r="O111" s="29" t="s">
        <v>56</v>
      </c>
      <c r="P111" s="29" t="s">
        <v>3293</v>
      </c>
      <c r="Q111" s="29" t="s">
        <v>57</v>
      </c>
      <c r="R111" s="29" t="s">
        <v>58</v>
      </c>
      <c r="S111" s="29">
        <v>20</v>
      </c>
      <c r="T111" s="29">
        <v>3847</v>
      </c>
      <c r="U111" s="56">
        <f t="shared" si="4"/>
        <v>76940</v>
      </c>
      <c r="V111" s="56">
        <f t="shared" si="5"/>
        <v>86172.800000000003</v>
      </c>
      <c r="W111" s="29"/>
      <c r="X111" s="29" t="s">
        <v>41</v>
      </c>
      <c r="Y111" s="29" t="s">
        <v>41</v>
      </c>
    </row>
    <row r="112" spans="1:25" ht="48.75" hidden="1" customHeight="1" x14ac:dyDescent="0.25">
      <c r="A112" s="29" t="s">
        <v>354</v>
      </c>
      <c r="B112" s="29" t="s">
        <v>457</v>
      </c>
      <c r="C112" s="29" t="s">
        <v>456</v>
      </c>
      <c r="D112" s="29">
        <v>102</v>
      </c>
      <c r="E112" s="29" t="s">
        <v>458</v>
      </c>
      <c r="F112" s="29" t="s">
        <v>459</v>
      </c>
      <c r="G112" s="29" t="s">
        <v>460</v>
      </c>
      <c r="H112" s="29"/>
      <c r="I112" s="29" t="s">
        <v>3297</v>
      </c>
      <c r="J112" s="29" t="s">
        <v>53</v>
      </c>
      <c r="K112" s="29" t="s">
        <v>54</v>
      </c>
      <c r="L112" s="29" t="s">
        <v>3296</v>
      </c>
      <c r="M112" s="29" t="s">
        <v>37</v>
      </c>
      <c r="N112" s="29" t="s">
        <v>55</v>
      </c>
      <c r="O112" s="29" t="s">
        <v>56</v>
      </c>
      <c r="P112" s="29" t="s">
        <v>3291</v>
      </c>
      <c r="Q112" s="29" t="s">
        <v>57</v>
      </c>
      <c r="R112" s="29" t="s">
        <v>58</v>
      </c>
      <c r="S112" s="29">
        <v>8</v>
      </c>
      <c r="T112" s="29">
        <v>896.5</v>
      </c>
      <c r="U112" s="56">
        <v>0</v>
      </c>
      <c r="V112" s="56">
        <f t="shared" si="5"/>
        <v>0</v>
      </c>
      <c r="W112" s="29"/>
      <c r="X112" s="29" t="s">
        <v>41</v>
      </c>
      <c r="Y112" s="29" t="s">
        <v>41</v>
      </c>
    </row>
    <row r="113" spans="1:25" ht="48.75" customHeight="1" x14ac:dyDescent="0.25">
      <c r="A113" s="29" t="s">
        <v>354</v>
      </c>
      <c r="B113" s="29" t="s">
        <v>462</v>
      </c>
      <c r="C113" s="29" t="s">
        <v>461</v>
      </c>
      <c r="D113" s="29">
        <v>103</v>
      </c>
      <c r="E113" s="29" t="s">
        <v>463</v>
      </c>
      <c r="F113" s="29" t="s">
        <v>464</v>
      </c>
      <c r="G113" s="29" t="s">
        <v>465</v>
      </c>
      <c r="H113" s="29"/>
      <c r="I113" s="29" t="s">
        <v>3297</v>
      </c>
      <c r="J113" s="29" t="s">
        <v>53</v>
      </c>
      <c r="K113" s="29" t="s">
        <v>54</v>
      </c>
      <c r="L113" s="29" t="s">
        <v>3296</v>
      </c>
      <c r="M113" s="29" t="s">
        <v>37</v>
      </c>
      <c r="N113" s="29" t="s">
        <v>55</v>
      </c>
      <c r="O113" s="29" t="s">
        <v>56</v>
      </c>
      <c r="P113" s="29" t="s">
        <v>3291</v>
      </c>
      <c r="Q113" s="29" t="s">
        <v>57</v>
      </c>
      <c r="R113" s="29" t="s">
        <v>58</v>
      </c>
      <c r="S113" s="29">
        <v>2</v>
      </c>
      <c r="T113" s="29">
        <v>4363</v>
      </c>
      <c r="U113" s="56">
        <f t="shared" si="4"/>
        <v>8726</v>
      </c>
      <c r="V113" s="56">
        <f t="shared" si="5"/>
        <v>9773.1200000000008</v>
      </c>
      <c r="W113" s="29"/>
      <c r="X113" s="29" t="s">
        <v>41</v>
      </c>
      <c r="Y113" s="29" t="s">
        <v>41</v>
      </c>
    </row>
    <row r="114" spans="1:25" ht="48.75" customHeight="1" x14ac:dyDescent="0.25">
      <c r="A114" s="29" t="s">
        <v>354</v>
      </c>
      <c r="B114" s="29" t="s">
        <v>467</v>
      </c>
      <c r="C114" s="29" t="s">
        <v>466</v>
      </c>
      <c r="D114" s="29">
        <v>104</v>
      </c>
      <c r="E114" s="29" t="s">
        <v>468</v>
      </c>
      <c r="F114" s="29" t="s">
        <v>469</v>
      </c>
      <c r="G114" s="29" t="s">
        <v>470</v>
      </c>
      <c r="H114" s="29"/>
      <c r="I114" s="29" t="s">
        <v>3297</v>
      </c>
      <c r="J114" s="29" t="s">
        <v>53</v>
      </c>
      <c r="K114" s="29" t="s">
        <v>54</v>
      </c>
      <c r="L114" s="29" t="s">
        <v>3296</v>
      </c>
      <c r="M114" s="29" t="s">
        <v>37</v>
      </c>
      <c r="N114" s="29" t="s">
        <v>55</v>
      </c>
      <c r="O114" s="29" t="s">
        <v>56</v>
      </c>
      <c r="P114" s="29" t="s">
        <v>3291</v>
      </c>
      <c r="Q114" s="29" t="s">
        <v>57</v>
      </c>
      <c r="R114" s="29" t="s">
        <v>58</v>
      </c>
      <c r="S114" s="29">
        <v>149</v>
      </c>
      <c r="T114" s="29">
        <v>110</v>
      </c>
      <c r="U114" s="56">
        <f t="shared" si="4"/>
        <v>16390</v>
      </c>
      <c r="V114" s="56">
        <f t="shared" si="5"/>
        <v>18356.800000000003</v>
      </c>
      <c r="W114" s="29"/>
      <c r="X114" s="29" t="s">
        <v>41</v>
      </c>
      <c r="Y114" s="29" t="s">
        <v>41</v>
      </c>
    </row>
    <row r="115" spans="1:25" ht="48.75" customHeight="1" x14ac:dyDescent="0.25">
      <c r="A115" s="29" t="s">
        <v>354</v>
      </c>
      <c r="B115" s="29" t="s">
        <v>472</v>
      </c>
      <c r="C115" s="29" t="s">
        <v>471</v>
      </c>
      <c r="D115" s="29">
        <v>105</v>
      </c>
      <c r="E115" s="29" t="s">
        <v>473</v>
      </c>
      <c r="F115" s="29" t="s">
        <v>474</v>
      </c>
      <c r="G115" s="29" t="s">
        <v>425</v>
      </c>
      <c r="H115" s="29"/>
      <c r="I115" s="29" t="s">
        <v>3297</v>
      </c>
      <c r="J115" s="29" t="s">
        <v>53</v>
      </c>
      <c r="K115" s="29" t="s">
        <v>54</v>
      </c>
      <c r="L115" s="29" t="s">
        <v>3296</v>
      </c>
      <c r="M115" s="29" t="s">
        <v>37</v>
      </c>
      <c r="N115" s="29" t="s">
        <v>55</v>
      </c>
      <c r="O115" s="29" t="s">
        <v>56</v>
      </c>
      <c r="P115" s="29" t="s">
        <v>3291</v>
      </c>
      <c r="Q115" s="29" t="s">
        <v>57</v>
      </c>
      <c r="R115" s="29" t="s">
        <v>58</v>
      </c>
      <c r="S115" s="29">
        <v>7</v>
      </c>
      <c r="T115" s="29">
        <v>4529.9799999999996</v>
      </c>
      <c r="U115" s="56">
        <f t="shared" si="4"/>
        <v>31709.859999999997</v>
      </c>
      <c r="V115" s="56">
        <f t="shared" si="5"/>
        <v>35515.0432</v>
      </c>
      <c r="W115" s="29"/>
      <c r="X115" s="29" t="s">
        <v>41</v>
      </c>
      <c r="Y115" s="29" t="s">
        <v>41</v>
      </c>
    </row>
    <row r="116" spans="1:25" ht="48.75" customHeight="1" x14ac:dyDescent="0.25">
      <c r="A116" s="29" t="s">
        <v>354</v>
      </c>
      <c r="B116" s="29" t="s">
        <v>476</v>
      </c>
      <c r="C116" s="29" t="s">
        <v>475</v>
      </c>
      <c r="D116" s="29">
        <v>106</v>
      </c>
      <c r="E116" s="29" t="s">
        <v>473</v>
      </c>
      <c r="F116" s="29" t="s">
        <v>474</v>
      </c>
      <c r="G116" s="29" t="s">
        <v>425</v>
      </c>
      <c r="H116" s="29"/>
      <c r="I116" s="29" t="s">
        <v>3297</v>
      </c>
      <c r="J116" s="29" t="s">
        <v>53</v>
      </c>
      <c r="K116" s="29" t="s">
        <v>54</v>
      </c>
      <c r="L116" s="29" t="s">
        <v>3296</v>
      </c>
      <c r="M116" s="29" t="s">
        <v>37</v>
      </c>
      <c r="N116" s="29" t="s">
        <v>55</v>
      </c>
      <c r="O116" s="29" t="s">
        <v>56</v>
      </c>
      <c r="P116" s="29" t="s">
        <v>3291</v>
      </c>
      <c r="Q116" s="29" t="s">
        <v>57</v>
      </c>
      <c r="R116" s="29" t="s">
        <v>58</v>
      </c>
      <c r="S116" s="29">
        <v>30</v>
      </c>
      <c r="T116" s="29">
        <v>4462.28</v>
      </c>
      <c r="U116" s="56">
        <f t="shared" si="4"/>
        <v>133868.4</v>
      </c>
      <c r="V116" s="56">
        <f t="shared" si="5"/>
        <v>149932.60800000001</v>
      </c>
      <c r="W116" s="29"/>
      <c r="X116" s="29" t="s">
        <v>41</v>
      </c>
      <c r="Y116" s="29" t="s">
        <v>41</v>
      </c>
    </row>
    <row r="117" spans="1:25" ht="48.75" customHeight="1" x14ac:dyDescent="0.25">
      <c r="A117" s="29" t="s">
        <v>354</v>
      </c>
      <c r="B117" s="29" t="s">
        <v>478</v>
      </c>
      <c r="C117" s="29" t="s">
        <v>477</v>
      </c>
      <c r="D117" s="29">
        <v>107</v>
      </c>
      <c r="E117" s="29" t="s">
        <v>479</v>
      </c>
      <c r="F117" s="29" t="s">
        <v>480</v>
      </c>
      <c r="G117" s="29" t="s">
        <v>481</v>
      </c>
      <c r="H117" s="29"/>
      <c r="I117" s="29" t="s">
        <v>3297</v>
      </c>
      <c r="J117" s="29" t="s">
        <v>53</v>
      </c>
      <c r="K117" s="29" t="s">
        <v>54</v>
      </c>
      <c r="L117" s="29" t="s">
        <v>3296</v>
      </c>
      <c r="M117" s="29" t="s">
        <v>37</v>
      </c>
      <c r="N117" s="29" t="s">
        <v>55</v>
      </c>
      <c r="O117" s="29" t="s">
        <v>56</v>
      </c>
      <c r="P117" s="29" t="s">
        <v>3293</v>
      </c>
      <c r="Q117" s="29" t="s">
        <v>57</v>
      </c>
      <c r="R117" s="29" t="s">
        <v>58</v>
      </c>
      <c r="S117" s="29">
        <v>18</v>
      </c>
      <c r="T117" s="29">
        <v>9241.5</v>
      </c>
      <c r="U117" s="56">
        <f t="shared" si="4"/>
        <v>166347</v>
      </c>
      <c r="V117" s="56">
        <f t="shared" si="5"/>
        <v>186308.64</v>
      </c>
      <c r="W117" s="29"/>
      <c r="X117" s="29" t="s">
        <v>41</v>
      </c>
      <c r="Y117" s="29" t="s">
        <v>41</v>
      </c>
    </row>
    <row r="118" spans="1:25" ht="48.75" customHeight="1" x14ac:dyDescent="0.25">
      <c r="A118" s="29" t="s">
        <v>354</v>
      </c>
      <c r="B118" s="29" t="s">
        <v>483</v>
      </c>
      <c r="C118" s="29" t="s">
        <v>482</v>
      </c>
      <c r="D118" s="29">
        <v>108</v>
      </c>
      <c r="E118" s="29" t="s">
        <v>484</v>
      </c>
      <c r="F118" s="29" t="s">
        <v>485</v>
      </c>
      <c r="G118" s="29" t="s">
        <v>486</v>
      </c>
      <c r="H118" s="29"/>
      <c r="I118" s="29" t="s">
        <v>3297</v>
      </c>
      <c r="J118" s="29" t="s">
        <v>53</v>
      </c>
      <c r="K118" s="29" t="s">
        <v>54</v>
      </c>
      <c r="L118" s="29" t="s">
        <v>3296</v>
      </c>
      <c r="M118" s="29" t="s">
        <v>37</v>
      </c>
      <c r="N118" s="29" t="s">
        <v>55</v>
      </c>
      <c r="O118" s="29" t="s">
        <v>56</v>
      </c>
      <c r="P118" s="29" t="s">
        <v>3291</v>
      </c>
      <c r="Q118" s="29" t="s">
        <v>57</v>
      </c>
      <c r="R118" s="29" t="s">
        <v>58</v>
      </c>
      <c r="S118" s="29">
        <v>9</v>
      </c>
      <c r="T118" s="29">
        <v>3212.94</v>
      </c>
      <c r="U118" s="56">
        <f t="shared" si="4"/>
        <v>28916.46</v>
      </c>
      <c r="V118" s="56">
        <f t="shared" si="5"/>
        <v>32386.435200000004</v>
      </c>
      <c r="W118" s="29"/>
      <c r="X118" s="29" t="s">
        <v>41</v>
      </c>
      <c r="Y118" s="29" t="s">
        <v>41</v>
      </c>
    </row>
    <row r="119" spans="1:25" ht="48.75" customHeight="1" x14ac:dyDescent="0.25">
      <c r="A119" s="29" t="s">
        <v>354</v>
      </c>
      <c r="B119" s="29" t="s">
        <v>488</v>
      </c>
      <c r="C119" s="29" t="s">
        <v>487</v>
      </c>
      <c r="D119" s="29">
        <v>109</v>
      </c>
      <c r="E119" s="29" t="s">
        <v>484</v>
      </c>
      <c r="F119" s="29" t="s">
        <v>485</v>
      </c>
      <c r="G119" s="29" t="s">
        <v>486</v>
      </c>
      <c r="H119" s="29"/>
      <c r="I119" s="29" t="s">
        <v>3297</v>
      </c>
      <c r="J119" s="29" t="s">
        <v>53</v>
      </c>
      <c r="K119" s="29" t="s">
        <v>54</v>
      </c>
      <c r="L119" s="29" t="s">
        <v>3296</v>
      </c>
      <c r="M119" s="29" t="s">
        <v>37</v>
      </c>
      <c r="N119" s="29" t="s">
        <v>55</v>
      </c>
      <c r="O119" s="29" t="s">
        <v>56</v>
      </c>
      <c r="P119" s="29" t="s">
        <v>3291</v>
      </c>
      <c r="Q119" s="29" t="s">
        <v>57</v>
      </c>
      <c r="R119" s="29" t="s">
        <v>58</v>
      </c>
      <c r="S119" s="29">
        <v>25</v>
      </c>
      <c r="T119" s="29">
        <v>3212.94</v>
      </c>
      <c r="U119" s="56">
        <f t="shared" si="4"/>
        <v>80323.5</v>
      </c>
      <c r="V119" s="56">
        <f t="shared" si="5"/>
        <v>89962.32</v>
      </c>
      <c r="W119" s="29"/>
      <c r="X119" s="29" t="s">
        <v>41</v>
      </c>
      <c r="Y119" s="29" t="s">
        <v>41</v>
      </c>
    </row>
    <row r="120" spans="1:25" ht="48.75" customHeight="1" x14ac:dyDescent="0.25">
      <c r="A120" s="29" t="s">
        <v>354</v>
      </c>
      <c r="B120" s="29" t="s">
        <v>490</v>
      </c>
      <c r="C120" s="29" t="s">
        <v>489</v>
      </c>
      <c r="D120" s="29">
        <v>110</v>
      </c>
      <c r="E120" s="29" t="s">
        <v>491</v>
      </c>
      <c r="F120" s="29" t="s">
        <v>492</v>
      </c>
      <c r="G120" s="29" t="s">
        <v>425</v>
      </c>
      <c r="H120" s="29"/>
      <c r="I120" s="29" t="s">
        <v>3297</v>
      </c>
      <c r="J120" s="29" t="s">
        <v>53</v>
      </c>
      <c r="K120" s="29" t="s">
        <v>54</v>
      </c>
      <c r="L120" s="29" t="s">
        <v>3296</v>
      </c>
      <c r="M120" s="29" t="s">
        <v>37</v>
      </c>
      <c r="N120" s="29" t="s">
        <v>55</v>
      </c>
      <c r="O120" s="29" t="s">
        <v>56</v>
      </c>
      <c r="P120" s="29" t="s">
        <v>3293</v>
      </c>
      <c r="Q120" s="29" t="s">
        <v>57</v>
      </c>
      <c r="R120" s="29" t="s">
        <v>58</v>
      </c>
      <c r="S120" s="29">
        <v>9</v>
      </c>
      <c r="T120" s="29">
        <v>2406.33</v>
      </c>
      <c r="U120" s="56">
        <f t="shared" si="4"/>
        <v>21656.97</v>
      </c>
      <c r="V120" s="56">
        <f t="shared" si="5"/>
        <v>24255.806400000005</v>
      </c>
      <c r="W120" s="29"/>
      <c r="X120" s="29" t="s">
        <v>41</v>
      </c>
      <c r="Y120" s="29" t="s">
        <v>41</v>
      </c>
    </row>
    <row r="121" spans="1:25" ht="48.75" customHeight="1" x14ac:dyDescent="0.25">
      <c r="A121" s="29" t="s">
        <v>354</v>
      </c>
      <c r="B121" s="29" t="s">
        <v>494</v>
      </c>
      <c r="C121" s="29" t="s">
        <v>493</v>
      </c>
      <c r="D121" s="29">
        <v>111</v>
      </c>
      <c r="E121" s="29" t="s">
        <v>495</v>
      </c>
      <c r="F121" s="29" t="s">
        <v>496</v>
      </c>
      <c r="G121" s="29" t="s">
        <v>425</v>
      </c>
      <c r="H121" s="29"/>
      <c r="I121" s="29" t="s">
        <v>3297</v>
      </c>
      <c r="J121" s="29" t="s">
        <v>53</v>
      </c>
      <c r="K121" s="29" t="s">
        <v>54</v>
      </c>
      <c r="L121" s="29" t="s">
        <v>3296</v>
      </c>
      <c r="M121" s="29" t="s">
        <v>37</v>
      </c>
      <c r="N121" s="29" t="s">
        <v>55</v>
      </c>
      <c r="O121" s="29" t="s">
        <v>56</v>
      </c>
      <c r="P121" s="29" t="s">
        <v>3291</v>
      </c>
      <c r="Q121" s="29" t="s">
        <v>57</v>
      </c>
      <c r="R121" s="29" t="s">
        <v>58</v>
      </c>
      <c r="S121" s="29">
        <v>15</v>
      </c>
      <c r="T121" s="29">
        <v>1630.1300000000003</v>
      </c>
      <c r="U121" s="56">
        <f t="shared" si="4"/>
        <v>24451.950000000004</v>
      </c>
      <c r="V121" s="56">
        <f t="shared" si="5"/>
        <v>27386.184000000008</v>
      </c>
      <c r="W121" s="29"/>
      <c r="X121" s="29" t="s">
        <v>41</v>
      </c>
      <c r="Y121" s="29" t="s">
        <v>41</v>
      </c>
    </row>
    <row r="122" spans="1:25" ht="48.75" customHeight="1" x14ac:dyDescent="0.25">
      <c r="A122" s="29" t="s">
        <v>354</v>
      </c>
      <c r="B122" s="29" t="s">
        <v>498</v>
      </c>
      <c r="C122" s="29" t="s">
        <v>497</v>
      </c>
      <c r="D122" s="29">
        <v>112</v>
      </c>
      <c r="E122" s="29" t="s">
        <v>499</v>
      </c>
      <c r="F122" s="29" t="s">
        <v>496</v>
      </c>
      <c r="G122" s="29" t="s">
        <v>500</v>
      </c>
      <c r="H122" s="29" t="s">
        <v>31</v>
      </c>
      <c r="I122" s="29" t="s">
        <v>3297</v>
      </c>
      <c r="J122" s="29" t="s">
        <v>53</v>
      </c>
      <c r="K122" s="29" t="s">
        <v>54</v>
      </c>
      <c r="L122" s="29" t="s">
        <v>3296</v>
      </c>
      <c r="M122" s="29" t="s">
        <v>37</v>
      </c>
      <c r="N122" s="29" t="s">
        <v>55</v>
      </c>
      <c r="O122" s="29" t="s">
        <v>56</v>
      </c>
      <c r="P122" s="29" t="s">
        <v>3291</v>
      </c>
      <c r="Q122" s="29" t="s">
        <v>57</v>
      </c>
      <c r="R122" s="29" t="s">
        <v>58</v>
      </c>
      <c r="S122" s="29">
        <v>14</v>
      </c>
      <c r="T122" s="29">
        <v>500</v>
      </c>
      <c r="U122" s="56">
        <f t="shared" si="4"/>
        <v>7000</v>
      </c>
      <c r="V122" s="56">
        <f t="shared" si="5"/>
        <v>7840.0000000000009</v>
      </c>
      <c r="W122" s="29"/>
      <c r="X122" s="29" t="s">
        <v>41</v>
      </c>
      <c r="Y122" s="29" t="s">
        <v>41</v>
      </c>
    </row>
    <row r="123" spans="1:25" ht="48.75" hidden="1" customHeight="1" x14ac:dyDescent="0.25">
      <c r="A123" s="29" t="s">
        <v>501</v>
      </c>
      <c r="B123" s="29" t="s">
        <v>503</v>
      </c>
      <c r="C123" s="29" t="s">
        <v>502</v>
      </c>
      <c r="D123" s="29">
        <v>113</v>
      </c>
      <c r="E123" s="29" t="s">
        <v>504</v>
      </c>
      <c r="F123" s="29" t="s">
        <v>505</v>
      </c>
      <c r="G123" s="29" t="s">
        <v>506</v>
      </c>
      <c r="H123" s="29" t="s">
        <v>31</v>
      </c>
      <c r="I123" s="29" t="s">
        <v>3297</v>
      </c>
      <c r="J123" s="29" t="s">
        <v>53</v>
      </c>
      <c r="K123" s="29" t="s">
        <v>54</v>
      </c>
      <c r="L123" s="29" t="s">
        <v>3296</v>
      </c>
      <c r="M123" s="29" t="s">
        <v>37</v>
      </c>
      <c r="N123" s="29" t="s">
        <v>55</v>
      </c>
      <c r="O123" s="29" t="s">
        <v>56</v>
      </c>
      <c r="P123" s="29" t="s">
        <v>3291</v>
      </c>
      <c r="Q123" s="29" t="s">
        <v>57</v>
      </c>
      <c r="R123" s="29" t="s">
        <v>58</v>
      </c>
      <c r="S123" s="29">
        <v>45</v>
      </c>
      <c r="T123" s="29">
        <v>1917.19</v>
      </c>
      <c r="U123" s="56">
        <v>0</v>
      </c>
      <c r="V123" s="56">
        <f t="shared" si="5"/>
        <v>0</v>
      </c>
      <c r="W123" s="29"/>
      <c r="X123" s="29" t="s">
        <v>41</v>
      </c>
      <c r="Y123" s="29" t="s">
        <v>41</v>
      </c>
    </row>
    <row r="124" spans="1:25" ht="48.75" customHeight="1" x14ac:dyDescent="0.25">
      <c r="A124" s="29" t="s">
        <v>501</v>
      </c>
      <c r="B124" s="29" t="s">
        <v>503</v>
      </c>
      <c r="C124" s="29" t="s">
        <v>502</v>
      </c>
      <c r="D124" s="29" t="s">
        <v>3273</v>
      </c>
      <c r="E124" s="29" t="s">
        <v>504</v>
      </c>
      <c r="F124" s="29" t="s">
        <v>505</v>
      </c>
      <c r="G124" s="29" t="s">
        <v>506</v>
      </c>
      <c r="H124" s="29" t="s">
        <v>31</v>
      </c>
      <c r="I124" s="29" t="s">
        <v>3297</v>
      </c>
      <c r="J124" s="29" t="s">
        <v>53</v>
      </c>
      <c r="K124" s="29" t="s">
        <v>54</v>
      </c>
      <c r="L124" s="29" t="s">
        <v>3294</v>
      </c>
      <c r="M124" s="29" t="s">
        <v>37</v>
      </c>
      <c r="N124" s="29" t="s">
        <v>55</v>
      </c>
      <c r="O124" s="29" t="s">
        <v>56</v>
      </c>
      <c r="P124" s="29" t="s">
        <v>3291</v>
      </c>
      <c r="Q124" s="29" t="s">
        <v>57</v>
      </c>
      <c r="R124" s="29" t="s">
        <v>58</v>
      </c>
      <c r="S124" s="29">
        <v>45</v>
      </c>
      <c r="T124" s="29">
        <v>4625</v>
      </c>
      <c r="U124" s="56">
        <f>S124*T124</f>
        <v>208125</v>
      </c>
      <c r="V124" s="56">
        <f>U124*1.12</f>
        <v>233100.00000000003</v>
      </c>
      <c r="W124" s="29"/>
      <c r="X124" s="29" t="s">
        <v>41</v>
      </c>
      <c r="Y124" s="29" t="s">
        <v>41</v>
      </c>
    </row>
    <row r="125" spans="1:25" ht="48.75" customHeight="1" x14ac:dyDescent="0.25">
      <c r="A125" s="29" t="s">
        <v>501</v>
      </c>
      <c r="B125" s="29" t="s">
        <v>508</v>
      </c>
      <c r="C125" s="29" t="s">
        <v>507</v>
      </c>
      <c r="D125" s="29">
        <v>114</v>
      </c>
      <c r="E125" s="29" t="s">
        <v>509</v>
      </c>
      <c r="F125" s="29" t="s">
        <v>510</v>
      </c>
      <c r="G125" s="29" t="s">
        <v>511</v>
      </c>
      <c r="H125" s="29" t="s">
        <v>31</v>
      </c>
      <c r="I125" s="29" t="s">
        <v>3297</v>
      </c>
      <c r="J125" s="29" t="s">
        <v>53</v>
      </c>
      <c r="K125" s="29" t="s">
        <v>54</v>
      </c>
      <c r="L125" s="29" t="s">
        <v>3296</v>
      </c>
      <c r="M125" s="29" t="s">
        <v>37</v>
      </c>
      <c r="N125" s="29" t="s">
        <v>55</v>
      </c>
      <c r="O125" s="29" t="s">
        <v>56</v>
      </c>
      <c r="P125" s="29" t="s">
        <v>3291</v>
      </c>
      <c r="Q125" s="29" t="s">
        <v>57</v>
      </c>
      <c r="R125" s="29" t="s">
        <v>58</v>
      </c>
      <c r="S125" s="29">
        <v>39</v>
      </c>
      <c r="T125" s="29">
        <v>750</v>
      </c>
      <c r="U125" s="56">
        <f t="shared" si="4"/>
        <v>29250</v>
      </c>
      <c r="V125" s="56">
        <f t="shared" si="5"/>
        <v>32760.000000000004</v>
      </c>
      <c r="W125" s="29"/>
      <c r="X125" s="29" t="s">
        <v>41</v>
      </c>
      <c r="Y125" s="29" t="s">
        <v>41</v>
      </c>
    </row>
    <row r="126" spans="1:25" ht="48.75" hidden="1" customHeight="1" x14ac:dyDescent="0.25">
      <c r="A126" s="29" t="s">
        <v>501</v>
      </c>
      <c r="B126" s="29" t="s">
        <v>513</v>
      </c>
      <c r="C126" s="29" t="s">
        <v>512</v>
      </c>
      <c r="D126" s="29">
        <v>115</v>
      </c>
      <c r="E126" s="29" t="s">
        <v>514</v>
      </c>
      <c r="F126" s="29" t="s">
        <v>515</v>
      </c>
      <c r="G126" s="29" t="s">
        <v>516</v>
      </c>
      <c r="H126" s="29"/>
      <c r="I126" s="29" t="s">
        <v>3297</v>
      </c>
      <c r="J126" s="29" t="s">
        <v>53</v>
      </c>
      <c r="K126" s="29" t="s">
        <v>54</v>
      </c>
      <c r="L126" s="29" t="s">
        <v>3296</v>
      </c>
      <c r="M126" s="29" t="s">
        <v>37</v>
      </c>
      <c r="N126" s="29" t="s">
        <v>55</v>
      </c>
      <c r="O126" s="29" t="s">
        <v>56</v>
      </c>
      <c r="P126" s="29" t="s">
        <v>3291</v>
      </c>
      <c r="Q126" s="29" t="s">
        <v>57</v>
      </c>
      <c r="R126" s="29" t="s">
        <v>517</v>
      </c>
      <c r="S126" s="29">
        <v>15</v>
      </c>
      <c r="T126" s="29">
        <v>1500</v>
      </c>
      <c r="U126" s="56">
        <v>0</v>
      </c>
      <c r="V126" s="56">
        <f t="shared" si="5"/>
        <v>0</v>
      </c>
      <c r="W126" s="29"/>
      <c r="X126" s="29" t="s">
        <v>41</v>
      </c>
      <c r="Y126" s="29" t="s">
        <v>41</v>
      </c>
    </row>
    <row r="127" spans="1:25" ht="48.75" customHeight="1" x14ac:dyDescent="0.25">
      <c r="A127" s="29" t="s">
        <v>501</v>
      </c>
      <c r="B127" s="61" t="s">
        <v>513</v>
      </c>
      <c r="C127" s="29" t="s">
        <v>512</v>
      </c>
      <c r="D127" s="29" t="s">
        <v>4229</v>
      </c>
      <c r="E127" s="29" t="s">
        <v>514</v>
      </c>
      <c r="F127" s="29" t="s">
        <v>515</v>
      </c>
      <c r="G127" s="29" t="s">
        <v>516</v>
      </c>
      <c r="H127" s="29"/>
      <c r="I127" s="29" t="s">
        <v>3297</v>
      </c>
      <c r="J127" s="29" t="s">
        <v>53</v>
      </c>
      <c r="K127" s="29" t="s">
        <v>54</v>
      </c>
      <c r="L127" s="29" t="s">
        <v>4230</v>
      </c>
      <c r="M127" s="29" t="s">
        <v>37</v>
      </c>
      <c r="N127" s="29" t="s">
        <v>55</v>
      </c>
      <c r="O127" s="29" t="s">
        <v>56</v>
      </c>
      <c r="P127" s="29" t="s">
        <v>3292</v>
      </c>
      <c r="Q127" s="29" t="s">
        <v>57</v>
      </c>
      <c r="R127" s="29" t="s">
        <v>517</v>
      </c>
      <c r="S127" s="29">
        <v>15</v>
      </c>
      <c r="T127" s="29">
        <v>1899.5</v>
      </c>
      <c r="U127" s="56">
        <f>S127*T127</f>
        <v>28492.5</v>
      </c>
      <c r="V127" s="56">
        <f>U127*1.12</f>
        <v>31911.600000000002</v>
      </c>
      <c r="W127" s="29"/>
      <c r="X127" s="29" t="s">
        <v>41</v>
      </c>
      <c r="Y127" s="29" t="s">
        <v>41</v>
      </c>
    </row>
    <row r="128" spans="1:25" ht="48.75" hidden="1" customHeight="1" x14ac:dyDescent="0.25">
      <c r="A128" s="29" t="s">
        <v>501</v>
      </c>
      <c r="B128" s="29" t="s">
        <v>519</v>
      </c>
      <c r="C128" s="29" t="s">
        <v>518</v>
      </c>
      <c r="D128" s="29">
        <v>116</v>
      </c>
      <c r="E128" s="29" t="s">
        <v>520</v>
      </c>
      <c r="F128" s="29" t="s">
        <v>515</v>
      </c>
      <c r="G128" s="29" t="s">
        <v>521</v>
      </c>
      <c r="H128" s="29"/>
      <c r="I128" s="29" t="s">
        <v>3297</v>
      </c>
      <c r="J128" s="29" t="s">
        <v>53</v>
      </c>
      <c r="K128" s="29" t="s">
        <v>54</v>
      </c>
      <c r="L128" s="29" t="s">
        <v>3296</v>
      </c>
      <c r="M128" s="29" t="s">
        <v>37</v>
      </c>
      <c r="N128" s="29" t="s">
        <v>55</v>
      </c>
      <c r="O128" s="29" t="s">
        <v>56</v>
      </c>
      <c r="P128" s="29" t="s">
        <v>3291</v>
      </c>
      <c r="Q128" s="29" t="s">
        <v>57</v>
      </c>
      <c r="R128" s="29" t="s">
        <v>517</v>
      </c>
      <c r="S128" s="29">
        <v>15</v>
      </c>
      <c r="T128" s="29">
        <v>574</v>
      </c>
      <c r="U128" s="56">
        <v>0</v>
      </c>
      <c r="V128" s="56">
        <f t="shared" si="5"/>
        <v>0</v>
      </c>
      <c r="W128" s="29"/>
      <c r="X128" s="29" t="s">
        <v>41</v>
      </c>
      <c r="Y128" s="29" t="s">
        <v>41</v>
      </c>
    </row>
    <row r="129" spans="1:25" ht="48.75" customHeight="1" x14ac:dyDescent="0.25">
      <c r="A129" s="29" t="s">
        <v>501</v>
      </c>
      <c r="B129" s="61" t="s">
        <v>519</v>
      </c>
      <c r="C129" s="29" t="s">
        <v>518</v>
      </c>
      <c r="D129" s="29" t="s">
        <v>4231</v>
      </c>
      <c r="E129" s="29" t="s">
        <v>520</v>
      </c>
      <c r="F129" s="29" t="s">
        <v>515</v>
      </c>
      <c r="G129" s="29" t="s">
        <v>521</v>
      </c>
      <c r="H129" s="29"/>
      <c r="I129" s="29" t="s">
        <v>3297</v>
      </c>
      <c r="J129" s="29" t="s">
        <v>53</v>
      </c>
      <c r="K129" s="29" t="s">
        <v>54</v>
      </c>
      <c r="L129" s="29" t="s">
        <v>4230</v>
      </c>
      <c r="M129" s="29" t="s">
        <v>37</v>
      </c>
      <c r="N129" s="29" t="s">
        <v>55</v>
      </c>
      <c r="O129" s="29" t="s">
        <v>56</v>
      </c>
      <c r="P129" s="29" t="s">
        <v>3292</v>
      </c>
      <c r="Q129" s="29" t="s">
        <v>57</v>
      </c>
      <c r="R129" s="29" t="s">
        <v>517</v>
      </c>
      <c r="S129" s="29">
        <v>15</v>
      </c>
      <c r="T129" s="29">
        <v>915</v>
      </c>
      <c r="U129" s="56">
        <f>S129*T129</f>
        <v>13725</v>
      </c>
      <c r="V129" s="56">
        <f>U129*1.12</f>
        <v>15372.000000000002</v>
      </c>
      <c r="W129" s="29"/>
      <c r="X129" s="29" t="s">
        <v>41</v>
      </c>
      <c r="Y129" s="29" t="s">
        <v>41</v>
      </c>
    </row>
    <row r="130" spans="1:25" ht="48.75" customHeight="1" x14ac:dyDescent="0.25">
      <c r="A130" s="29" t="s">
        <v>501</v>
      </c>
      <c r="B130" s="29" t="s">
        <v>523</v>
      </c>
      <c r="C130" s="29" t="s">
        <v>522</v>
      </c>
      <c r="D130" s="29">
        <v>117</v>
      </c>
      <c r="E130" s="29" t="s">
        <v>524</v>
      </c>
      <c r="F130" s="29" t="s">
        <v>363</v>
      </c>
      <c r="G130" s="29" t="s">
        <v>525</v>
      </c>
      <c r="H130" s="29"/>
      <c r="I130" s="29" t="s">
        <v>3297</v>
      </c>
      <c r="J130" s="29" t="s">
        <v>53</v>
      </c>
      <c r="K130" s="29" t="s">
        <v>54</v>
      </c>
      <c r="L130" s="29" t="s">
        <v>3296</v>
      </c>
      <c r="M130" s="29" t="s">
        <v>37</v>
      </c>
      <c r="N130" s="29" t="s">
        <v>55</v>
      </c>
      <c r="O130" s="29" t="s">
        <v>56</v>
      </c>
      <c r="P130" s="29" t="s">
        <v>3291</v>
      </c>
      <c r="Q130" s="29" t="s">
        <v>57</v>
      </c>
      <c r="R130" s="29" t="s">
        <v>58</v>
      </c>
      <c r="S130" s="29">
        <v>30</v>
      </c>
      <c r="T130" s="29">
        <v>3137.5</v>
      </c>
      <c r="U130" s="56">
        <f t="shared" si="4"/>
        <v>94125</v>
      </c>
      <c r="V130" s="56">
        <f t="shared" si="5"/>
        <v>105420.00000000001</v>
      </c>
      <c r="W130" s="29"/>
      <c r="X130" s="29" t="s">
        <v>41</v>
      </c>
      <c r="Y130" s="29" t="s">
        <v>41</v>
      </c>
    </row>
    <row r="131" spans="1:25" ht="48.75" hidden="1" customHeight="1" x14ac:dyDescent="0.25">
      <c r="A131" s="29" t="s">
        <v>501</v>
      </c>
      <c r="B131" s="29" t="s">
        <v>527</v>
      </c>
      <c r="C131" s="29" t="s">
        <v>526</v>
      </c>
      <c r="D131" s="29">
        <v>118</v>
      </c>
      <c r="E131" s="29" t="s">
        <v>362</v>
      </c>
      <c r="F131" s="29" t="s">
        <v>363</v>
      </c>
      <c r="G131" s="29" t="s">
        <v>364</v>
      </c>
      <c r="H131" s="29"/>
      <c r="I131" s="29" t="s">
        <v>3297</v>
      </c>
      <c r="J131" s="29" t="s">
        <v>53</v>
      </c>
      <c r="K131" s="29" t="s">
        <v>54</v>
      </c>
      <c r="L131" s="29" t="s">
        <v>3296</v>
      </c>
      <c r="M131" s="29" t="s">
        <v>37</v>
      </c>
      <c r="N131" s="29" t="s">
        <v>55</v>
      </c>
      <c r="O131" s="29" t="s">
        <v>56</v>
      </c>
      <c r="P131" s="29" t="s">
        <v>3291</v>
      </c>
      <c r="Q131" s="29" t="s">
        <v>57</v>
      </c>
      <c r="R131" s="29" t="s">
        <v>58</v>
      </c>
      <c r="S131" s="29">
        <v>59</v>
      </c>
      <c r="T131" s="29">
        <v>550.19999999999993</v>
      </c>
      <c r="U131" s="56">
        <v>0</v>
      </c>
      <c r="V131" s="56">
        <f t="shared" si="5"/>
        <v>0</v>
      </c>
      <c r="W131" s="29"/>
      <c r="X131" s="29" t="s">
        <v>41</v>
      </c>
      <c r="Y131" s="29" t="s">
        <v>41</v>
      </c>
    </row>
    <row r="132" spans="1:25" ht="48.75" customHeight="1" x14ac:dyDescent="0.25">
      <c r="A132" s="29" t="s">
        <v>501</v>
      </c>
      <c r="B132" s="61" t="s">
        <v>527</v>
      </c>
      <c r="C132" s="29" t="s">
        <v>526</v>
      </c>
      <c r="D132" s="29" t="s">
        <v>4232</v>
      </c>
      <c r="E132" s="29" t="s">
        <v>362</v>
      </c>
      <c r="F132" s="29" t="s">
        <v>363</v>
      </c>
      <c r="G132" s="29" t="s">
        <v>364</v>
      </c>
      <c r="H132" s="29"/>
      <c r="I132" s="29" t="s">
        <v>3297</v>
      </c>
      <c r="J132" s="29" t="s">
        <v>53</v>
      </c>
      <c r="K132" s="29" t="s">
        <v>54</v>
      </c>
      <c r="L132" s="29" t="s">
        <v>4230</v>
      </c>
      <c r="M132" s="29" t="s">
        <v>37</v>
      </c>
      <c r="N132" s="29" t="s">
        <v>55</v>
      </c>
      <c r="O132" s="29" t="s">
        <v>56</v>
      </c>
      <c r="P132" s="29" t="s">
        <v>3292</v>
      </c>
      <c r="Q132" s="29" t="s">
        <v>57</v>
      </c>
      <c r="R132" s="29" t="s">
        <v>58</v>
      </c>
      <c r="S132" s="29">
        <v>59</v>
      </c>
      <c r="T132" s="29">
        <v>1210</v>
      </c>
      <c r="U132" s="56">
        <f>S132*T132</f>
        <v>71390</v>
      </c>
      <c r="V132" s="56">
        <f>U132*1.12</f>
        <v>79956.800000000003</v>
      </c>
      <c r="W132" s="29"/>
      <c r="X132" s="29" t="s">
        <v>41</v>
      </c>
      <c r="Y132" s="29" t="s">
        <v>41</v>
      </c>
    </row>
    <row r="133" spans="1:25" ht="48.75" hidden="1" customHeight="1" x14ac:dyDescent="0.25">
      <c r="A133" s="29" t="s">
        <v>501</v>
      </c>
      <c r="B133" s="29" t="s">
        <v>529</v>
      </c>
      <c r="C133" s="29" t="s">
        <v>528</v>
      </c>
      <c r="D133" s="29">
        <v>119</v>
      </c>
      <c r="E133" s="29" t="s">
        <v>362</v>
      </c>
      <c r="F133" s="29" t="s">
        <v>363</v>
      </c>
      <c r="G133" s="29" t="s">
        <v>364</v>
      </c>
      <c r="H133" s="29"/>
      <c r="I133" s="29" t="s">
        <v>3297</v>
      </c>
      <c r="J133" s="29" t="s">
        <v>53</v>
      </c>
      <c r="K133" s="29" t="s">
        <v>54</v>
      </c>
      <c r="L133" s="29" t="s">
        <v>3296</v>
      </c>
      <c r="M133" s="29" t="s">
        <v>37</v>
      </c>
      <c r="N133" s="29" t="s">
        <v>55</v>
      </c>
      <c r="O133" s="29" t="s">
        <v>56</v>
      </c>
      <c r="P133" s="29" t="s">
        <v>3291</v>
      </c>
      <c r="Q133" s="29" t="s">
        <v>57</v>
      </c>
      <c r="R133" s="29" t="s">
        <v>58</v>
      </c>
      <c r="S133" s="29">
        <v>72</v>
      </c>
      <c r="T133" s="29">
        <v>666</v>
      </c>
      <c r="U133" s="56">
        <v>0</v>
      </c>
      <c r="V133" s="56">
        <f t="shared" si="5"/>
        <v>0</v>
      </c>
      <c r="W133" s="29"/>
      <c r="X133" s="29" t="s">
        <v>41</v>
      </c>
      <c r="Y133" s="29" t="s">
        <v>41</v>
      </c>
    </row>
    <row r="134" spans="1:25" ht="48.75" customHeight="1" x14ac:dyDescent="0.25">
      <c r="A134" s="29" t="s">
        <v>501</v>
      </c>
      <c r="B134" s="61" t="s">
        <v>529</v>
      </c>
      <c r="C134" s="29" t="s">
        <v>528</v>
      </c>
      <c r="D134" s="29" t="s">
        <v>4233</v>
      </c>
      <c r="E134" s="29" t="s">
        <v>362</v>
      </c>
      <c r="F134" s="29" t="s">
        <v>363</v>
      </c>
      <c r="G134" s="29" t="s">
        <v>364</v>
      </c>
      <c r="H134" s="29"/>
      <c r="I134" s="29" t="s">
        <v>3297</v>
      </c>
      <c r="J134" s="29" t="s">
        <v>53</v>
      </c>
      <c r="K134" s="29" t="s">
        <v>54</v>
      </c>
      <c r="L134" s="29" t="s">
        <v>4230</v>
      </c>
      <c r="M134" s="29" t="s">
        <v>37</v>
      </c>
      <c r="N134" s="29" t="s">
        <v>55</v>
      </c>
      <c r="O134" s="29" t="s">
        <v>56</v>
      </c>
      <c r="P134" s="29" t="s">
        <v>3292</v>
      </c>
      <c r="Q134" s="29" t="s">
        <v>57</v>
      </c>
      <c r="R134" s="29" t="s">
        <v>58</v>
      </c>
      <c r="S134" s="29">
        <v>72</v>
      </c>
      <c r="T134" s="29">
        <v>1315.5</v>
      </c>
      <c r="U134" s="56">
        <f>S134*T134</f>
        <v>94716</v>
      </c>
      <c r="V134" s="56">
        <f>U134*1.12</f>
        <v>106081.92000000001</v>
      </c>
      <c r="W134" s="29"/>
      <c r="X134" s="29" t="s">
        <v>41</v>
      </c>
      <c r="Y134" s="29" t="s">
        <v>41</v>
      </c>
    </row>
    <row r="135" spans="1:25" ht="48.75" customHeight="1" x14ac:dyDescent="0.25">
      <c r="A135" s="29" t="s">
        <v>501</v>
      </c>
      <c r="B135" s="29" t="s">
        <v>531</v>
      </c>
      <c r="C135" s="29" t="s">
        <v>530</v>
      </c>
      <c r="D135" s="29">
        <v>120</v>
      </c>
      <c r="E135" s="29" t="s">
        <v>532</v>
      </c>
      <c r="F135" s="29" t="s">
        <v>533</v>
      </c>
      <c r="G135" s="29" t="s">
        <v>534</v>
      </c>
      <c r="H135" s="29"/>
      <c r="I135" s="29" t="s">
        <v>3297</v>
      </c>
      <c r="J135" s="29" t="s">
        <v>53</v>
      </c>
      <c r="K135" s="29" t="s">
        <v>54</v>
      </c>
      <c r="L135" s="29" t="s">
        <v>3296</v>
      </c>
      <c r="M135" s="29" t="s">
        <v>37</v>
      </c>
      <c r="N135" s="29" t="s">
        <v>55</v>
      </c>
      <c r="O135" s="29" t="s">
        <v>56</v>
      </c>
      <c r="P135" s="29" t="s">
        <v>3291</v>
      </c>
      <c r="Q135" s="29" t="s">
        <v>57</v>
      </c>
      <c r="R135" s="29" t="s">
        <v>69</v>
      </c>
      <c r="S135" s="29">
        <v>24</v>
      </c>
      <c r="T135" s="29">
        <v>1500</v>
      </c>
      <c r="U135" s="56">
        <f t="shared" si="4"/>
        <v>36000</v>
      </c>
      <c r="V135" s="56">
        <f t="shared" si="5"/>
        <v>40320.000000000007</v>
      </c>
      <c r="W135" s="29"/>
      <c r="X135" s="29" t="s">
        <v>41</v>
      </c>
      <c r="Y135" s="29" t="s">
        <v>41</v>
      </c>
    </row>
    <row r="136" spans="1:25" ht="48.75" hidden="1" customHeight="1" x14ac:dyDescent="0.25">
      <c r="A136" s="29" t="s">
        <v>501</v>
      </c>
      <c r="B136" s="29" t="s">
        <v>536</v>
      </c>
      <c r="C136" s="29" t="s">
        <v>535</v>
      </c>
      <c r="D136" s="29">
        <v>121</v>
      </c>
      <c r="E136" s="29" t="s">
        <v>537</v>
      </c>
      <c r="F136" s="29" t="s">
        <v>538</v>
      </c>
      <c r="G136" s="29" t="s">
        <v>539</v>
      </c>
      <c r="H136" s="29"/>
      <c r="I136" s="29" t="s">
        <v>3297</v>
      </c>
      <c r="J136" s="29" t="s">
        <v>53</v>
      </c>
      <c r="K136" s="29" t="s">
        <v>54</v>
      </c>
      <c r="L136" s="29" t="s">
        <v>3296</v>
      </c>
      <c r="M136" s="29" t="s">
        <v>37</v>
      </c>
      <c r="N136" s="29" t="s">
        <v>55</v>
      </c>
      <c r="O136" s="29" t="s">
        <v>56</v>
      </c>
      <c r="P136" s="29" t="s">
        <v>3291</v>
      </c>
      <c r="Q136" s="29" t="s">
        <v>57</v>
      </c>
      <c r="R136" s="29" t="s">
        <v>58</v>
      </c>
      <c r="S136" s="29">
        <v>50</v>
      </c>
      <c r="T136" s="29">
        <v>522.82000000000005</v>
      </c>
      <c r="U136" s="56">
        <v>0</v>
      </c>
      <c r="V136" s="56">
        <f t="shared" si="5"/>
        <v>0</v>
      </c>
      <c r="W136" s="29"/>
      <c r="X136" s="29" t="s">
        <v>41</v>
      </c>
      <c r="Y136" s="29" t="s">
        <v>41</v>
      </c>
    </row>
    <row r="137" spans="1:25" ht="48.75" customHeight="1" x14ac:dyDescent="0.25">
      <c r="A137" s="29" t="s">
        <v>501</v>
      </c>
      <c r="B137" s="61" t="s">
        <v>536</v>
      </c>
      <c r="C137" s="29" t="s">
        <v>535</v>
      </c>
      <c r="D137" s="29" t="s">
        <v>4234</v>
      </c>
      <c r="E137" s="29" t="s">
        <v>537</v>
      </c>
      <c r="F137" s="29" t="s">
        <v>538</v>
      </c>
      <c r="G137" s="29" t="s">
        <v>539</v>
      </c>
      <c r="H137" s="29"/>
      <c r="I137" s="29" t="s">
        <v>3297</v>
      </c>
      <c r="J137" s="29" t="s">
        <v>53</v>
      </c>
      <c r="K137" s="29" t="s">
        <v>54</v>
      </c>
      <c r="L137" s="29" t="s">
        <v>4230</v>
      </c>
      <c r="M137" s="29" t="s">
        <v>37</v>
      </c>
      <c r="N137" s="29" t="s">
        <v>55</v>
      </c>
      <c r="O137" s="29" t="s">
        <v>56</v>
      </c>
      <c r="P137" s="29" t="s">
        <v>3292</v>
      </c>
      <c r="Q137" s="29" t="s">
        <v>57</v>
      </c>
      <c r="R137" s="29" t="s">
        <v>58</v>
      </c>
      <c r="S137" s="29">
        <v>50</v>
      </c>
      <c r="T137" s="29">
        <v>792.5</v>
      </c>
      <c r="U137" s="56">
        <f>S137*T137</f>
        <v>39625</v>
      </c>
      <c r="V137" s="56">
        <f>U137*1.12</f>
        <v>44380.000000000007</v>
      </c>
      <c r="W137" s="29"/>
      <c r="X137" s="29" t="s">
        <v>41</v>
      </c>
      <c r="Y137" s="29" t="s">
        <v>41</v>
      </c>
    </row>
    <row r="138" spans="1:25" ht="48.75" customHeight="1" x14ac:dyDescent="0.25">
      <c r="A138" s="29" t="s">
        <v>501</v>
      </c>
      <c r="B138" s="29" t="s">
        <v>541</v>
      </c>
      <c r="C138" s="29" t="s">
        <v>540</v>
      </c>
      <c r="D138" s="29">
        <v>122</v>
      </c>
      <c r="E138" s="29" t="s">
        <v>537</v>
      </c>
      <c r="F138" s="29" t="s">
        <v>538</v>
      </c>
      <c r="G138" s="29" t="s">
        <v>539</v>
      </c>
      <c r="H138" s="29"/>
      <c r="I138" s="29" t="s">
        <v>3297</v>
      </c>
      <c r="J138" s="29" t="s">
        <v>53</v>
      </c>
      <c r="K138" s="29" t="s">
        <v>54</v>
      </c>
      <c r="L138" s="29" t="s">
        <v>3296</v>
      </c>
      <c r="M138" s="29" t="s">
        <v>37</v>
      </c>
      <c r="N138" s="29" t="s">
        <v>55</v>
      </c>
      <c r="O138" s="29" t="s">
        <v>56</v>
      </c>
      <c r="P138" s="29" t="s">
        <v>3291</v>
      </c>
      <c r="Q138" s="29" t="s">
        <v>57</v>
      </c>
      <c r="R138" s="29" t="s">
        <v>58</v>
      </c>
      <c r="S138" s="29">
        <v>20</v>
      </c>
      <c r="T138" s="29">
        <v>2630</v>
      </c>
      <c r="U138" s="56">
        <f t="shared" si="4"/>
        <v>52600</v>
      </c>
      <c r="V138" s="56">
        <f t="shared" si="5"/>
        <v>58912.000000000007</v>
      </c>
      <c r="W138" s="29"/>
      <c r="X138" s="29" t="s">
        <v>41</v>
      </c>
      <c r="Y138" s="29" t="s">
        <v>41</v>
      </c>
    </row>
    <row r="139" spans="1:25" ht="48.75" customHeight="1" x14ac:dyDescent="0.25">
      <c r="A139" s="29" t="s">
        <v>501</v>
      </c>
      <c r="B139" s="29" t="s">
        <v>543</v>
      </c>
      <c r="C139" s="29" t="s">
        <v>542</v>
      </c>
      <c r="D139" s="29">
        <v>123</v>
      </c>
      <c r="E139" s="29" t="s">
        <v>544</v>
      </c>
      <c r="F139" s="29" t="s">
        <v>545</v>
      </c>
      <c r="G139" s="29" t="s">
        <v>546</v>
      </c>
      <c r="H139" s="29"/>
      <c r="I139" s="29" t="s">
        <v>3297</v>
      </c>
      <c r="J139" s="29" t="s">
        <v>53</v>
      </c>
      <c r="K139" s="29" t="s">
        <v>54</v>
      </c>
      <c r="L139" s="29" t="s">
        <v>3296</v>
      </c>
      <c r="M139" s="29" t="s">
        <v>37</v>
      </c>
      <c r="N139" s="29" t="s">
        <v>55</v>
      </c>
      <c r="O139" s="29" t="s">
        <v>56</v>
      </c>
      <c r="P139" s="29" t="s">
        <v>3291</v>
      </c>
      <c r="Q139" s="29" t="s">
        <v>57</v>
      </c>
      <c r="R139" s="29" t="s">
        <v>58</v>
      </c>
      <c r="S139" s="29">
        <v>142</v>
      </c>
      <c r="T139" s="29">
        <v>1770</v>
      </c>
      <c r="U139" s="56">
        <f t="shared" si="4"/>
        <v>251340</v>
      </c>
      <c r="V139" s="56">
        <f t="shared" si="5"/>
        <v>281500.80000000005</v>
      </c>
      <c r="W139" s="29"/>
      <c r="X139" s="29" t="s">
        <v>41</v>
      </c>
      <c r="Y139" s="29" t="s">
        <v>41</v>
      </c>
    </row>
    <row r="140" spans="1:25" ht="48.75" customHeight="1" x14ac:dyDescent="0.25">
      <c r="A140" s="29" t="s">
        <v>501</v>
      </c>
      <c r="B140" s="29" t="s">
        <v>548</v>
      </c>
      <c r="C140" s="29" t="s">
        <v>547</v>
      </c>
      <c r="D140" s="29">
        <v>124</v>
      </c>
      <c r="E140" s="29" t="s">
        <v>549</v>
      </c>
      <c r="F140" s="29" t="s">
        <v>545</v>
      </c>
      <c r="G140" s="29" t="s">
        <v>550</v>
      </c>
      <c r="H140" s="29"/>
      <c r="I140" s="29" t="s">
        <v>3297</v>
      </c>
      <c r="J140" s="29" t="s">
        <v>53</v>
      </c>
      <c r="K140" s="29" t="s">
        <v>54</v>
      </c>
      <c r="L140" s="29" t="s">
        <v>3296</v>
      </c>
      <c r="M140" s="29" t="s">
        <v>37</v>
      </c>
      <c r="N140" s="29" t="s">
        <v>55</v>
      </c>
      <c r="O140" s="29" t="s">
        <v>56</v>
      </c>
      <c r="P140" s="29" t="s">
        <v>3293</v>
      </c>
      <c r="Q140" s="29" t="s">
        <v>57</v>
      </c>
      <c r="R140" s="29" t="s">
        <v>517</v>
      </c>
      <c r="S140" s="29">
        <v>55</v>
      </c>
      <c r="T140" s="29">
        <v>740</v>
      </c>
      <c r="U140" s="56">
        <f t="shared" si="4"/>
        <v>40700</v>
      </c>
      <c r="V140" s="56">
        <f t="shared" si="5"/>
        <v>45584.000000000007</v>
      </c>
      <c r="W140" s="29"/>
      <c r="X140" s="29" t="s">
        <v>41</v>
      </c>
      <c r="Y140" s="29" t="s">
        <v>41</v>
      </c>
    </row>
    <row r="141" spans="1:25" ht="48.75" customHeight="1" x14ac:dyDescent="0.25">
      <c r="A141" s="29" t="s">
        <v>501</v>
      </c>
      <c r="B141" s="29" t="s">
        <v>552</v>
      </c>
      <c r="C141" s="29" t="s">
        <v>551</v>
      </c>
      <c r="D141" s="29">
        <v>125</v>
      </c>
      <c r="E141" s="29" t="s">
        <v>553</v>
      </c>
      <c r="F141" s="29" t="s">
        <v>545</v>
      </c>
      <c r="G141" s="29" t="s">
        <v>554</v>
      </c>
      <c r="H141" s="29"/>
      <c r="I141" s="29" t="s">
        <v>3297</v>
      </c>
      <c r="J141" s="29" t="s">
        <v>53</v>
      </c>
      <c r="K141" s="29" t="s">
        <v>54</v>
      </c>
      <c r="L141" s="29" t="s">
        <v>3296</v>
      </c>
      <c r="M141" s="29" t="s">
        <v>37</v>
      </c>
      <c r="N141" s="29" t="s">
        <v>55</v>
      </c>
      <c r="O141" s="29" t="s">
        <v>56</v>
      </c>
      <c r="P141" s="29" t="s">
        <v>3293</v>
      </c>
      <c r="Q141" s="29" t="s">
        <v>57</v>
      </c>
      <c r="R141" s="29" t="s">
        <v>517</v>
      </c>
      <c r="S141" s="29">
        <v>100</v>
      </c>
      <c r="T141" s="29">
        <v>100</v>
      </c>
      <c r="U141" s="56">
        <f t="shared" si="4"/>
        <v>10000</v>
      </c>
      <c r="V141" s="56">
        <f t="shared" si="5"/>
        <v>11200.000000000002</v>
      </c>
      <c r="W141" s="29"/>
      <c r="X141" s="29" t="s">
        <v>41</v>
      </c>
      <c r="Y141" s="29" t="s">
        <v>41</v>
      </c>
    </row>
    <row r="142" spans="1:25" ht="48.75" customHeight="1" x14ac:dyDescent="0.25">
      <c r="A142" s="29" t="s">
        <v>501</v>
      </c>
      <c r="B142" s="29" t="s">
        <v>556</v>
      </c>
      <c r="C142" s="29" t="s">
        <v>555</v>
      </c>
      <c r="D142" s="29">
        <v>126</v>
      </c>
      <c r="E142" s="29" t="s">
        <v>557</v>
      </c>
      <c r="F142" s="29" t="s">
        <v>385</v>
      </c>
      <c r="G142" s="29" t="s">
        <v>558</v>
      </c>
      <c r="H142" s="29"/>
      <c r="I142" s="29" t="s">
        <v>3297</v>
      </c>
      <c r="J142" s="29" t="s">
        <v>53</v>
      </c>
      <c r="K142" s="29" t="s">
        <v>54</v>
      </c>
      <c r="L142" s="29" t="s">
        <v>3296</v>
      </c>
      <c r="M142" s="29" t="s">
        <v>37</v>
      </c>
      <c r="N142" s="29" t="s">
        <v>55</v>
      </c>
      <c r="O142" s="29" t="s">
        <v>56</v>
      </c>
      <c r="P142" s="29" t="s">
        <v>3291</v>
      </c>
      <c r="Q142" s="29" t="s">
        <v>57</v>
      </c>
      <c r="R142" s="29" t="s">
        <v>58</v>
      </c>
      <c r="S142" s="29">
        <v>2</v>
      </c>
      <c r="T142" s="29">
        <v>32102.5</v>
      </c>
      <c r="U142" s="56">
        <f t="shared" si="4"/>
        <v>64205</v>
      </c>
      <c r="V142" s="56">
        <f t="shared" si="5"/>
        <v>71909.600000000006</v>
      </c>
      <c r="W142" s="29"/>
      <c r="X142" s="29" t="s">
        <v>41</v>
      </c>
      <c r="Y142" s="29" t="s">
        <v>41</v>
      </c>
    </row>
    <row r="143" spans="1:25" ht="48.75" hidden="1" customHeight="1" x14ac:dyDescent="0.25">
      <c r="A143" s="29" t="s">
        <v>501</v>
      </c>
      <c r="B143" s="29" t="s">
        <v>560</v>
      </c>
      <c r="C143" s="29" t="s">
        <v>559</v>
      </c>
      <c r="D143" s="29">
        <v>127</v>
      </c>
      <c r="E143" s="29" t="s">
        <v>561</v>
      </c>
      <c r="F143" s="29" t="s">
        <v>562</v>
      </c>
      <c r="G143" s="29" t="s">
        <v>563</v>
      </c>
      <c r="H143" s="29"/>
      <c r="I143" s="29" t="s">
        <v>3297</v>
      </c>
      <c r="J143" s="29" t="s">
        <v>53</v>
      </c>
      <c r="K143" s="29" t="s">
        <v>54</v>
      </c>
      <c r="L143" s="29" t="s">
        <v>3296</v>
      </c>
      <c r="M143" s="29" t="s">
        <v>37</v>
      </c>
      <c r="N143" s="29" t="s">
        <v>55</v>
      </c>
      <c r="O143" s="29" t="s">
        <v>56</v>
      </c>
      <c r="P143" s="29" t="s">
        <v>3291</v>
      </c>
      <c r="Q143" s="29" t="s">
        <v>57</v>
      </c>
      <c r="R143" s="29" t="s">
        <v>58</v>
      </c>
      <c r="S143" s="29">
        <v>1</v>
      </c>
      <c r="T143" s="29">
        <v>288.08999999999997</v>
      </c>
      <c r="U143" s="56">
        <v>0</v>
      </c>
      <c r="V143" s="56">
        <f t="shared" si="5"/>
        <v>0</v>
      </c>
      <c r="W143" s="29"/>
      <c r="X143" s="29" t="s">
        <v>41</v>
      </c>
      <c r="Y143" s="29" t="s">
        <v>41</v>
      </c>
    </row>
    <row r="144" spans="1:25" ht="48.75" customHeight="1" x14ac:dyDescent="0.25">
      <c r="A144" s="29" t="s">
        <v>501</v>
      </c>
      <c r="B144" s="61" t="s">
        <v>560</v>
      </c>
      <c r="C144" s="29" t="s">
        <v>559</v>
      </c>
      <c r="D144" s="29" t="s">
        <v>4235</v>
      </c>
      <c r="E144" s="29" t="s">
        <v>561</v>
      </c>
      <c r="F144" s="29" t="s">
        <v>562</v>
      </c>
      <c r="G144" s="29" t="s">
        <v>563</v>
      </c>
      <c r="H144" s="29"/>
      <c r="I144" s="29" t="s">
        <v>3297</v>
      </c>
      <c r="J144" s="29" t="s">
        <v>53</v>
      </c>
      <c r="K144" s="29" t="s">
        <v>54</v>
      </c>
      <c r="L144" s="29" t="s">
        <v>4230</v>
      </c>
      <c r="M144" s="29" t="s">
        <v>37</v>
      </c>
      <c r="N144" s="29" t="s">
        <v>55</v>
      </c>
      <c r="O144" s="29" t="s">
        <v>56</v>
      </c>
      <c r="P144" s="29" t="s">
        <v>3292</v>
      </c>
      <c r="Q144" s="29" t="s">
        <v>57</v>
      </c>
      <c r="R144" s="29" t="s">
        <v>58</v>
      </c>
      <c r="S144" s="29">
        <v>1</v>
      </c>
      <c r="T144" s="29">
        <v>523.5</v>
      </c>
      <c r="U144" s="56">
        <f>S144*T144</f>
        <v>523.5</v>
      </c>
      <c r="V144" s="56">
        <f>U144*1.12</f>
        <v>586.32000000000005</v>
      </c>
      <c r="W144" s="29"/>
      <c r="X144" s="29" t="s">
        <v>41</v>
      </c>
      <c r="Y144" s="29" t="s">
        <v>41</v>
      </c>
    </row>
    <row r="145" spans="1:25" ht="48.75" hidden="1" customHeight="1" x14ac:dyDescent="0.25">
      <c r="A145" s="29" t="s">
        <v>501</v>
      </c>
      <c r="B145" s="29" t="s">
        <v>565</v>
      </c>
      <c r="C145" s="29" t="s">
        <v>564</v>
      </c>
      <c r="D145" s="29">
        <v>128</v>
      </c>
      <c r="E145" s="29" t="s">
        <v>566</v>
      </c>
      <c r="F145" s="29" t="s">
        <v>567</v>
      </c>
      <c r="G145" s="29" t="s">
        <v>568</v>
      </c>
      <c r="H145" s="29"/>
      <c r="I145" s="29" t="s">
        <v>3297</v>
      </c>
      <c r="J145" s="29" t="s">
        <v>53</v>
      </c>
      <c r="K145" s="29" t="s">
        <v>54</v>
      </c>
      <c r="L145" s="29" t="s">
        <v>3296</v>
      </c>
      <c r="M145" s="29" t="s">
        <v>37</v>
      </c>
      <c r="N145" s="29" t="s">
        <v>55</v>
      </c>
      <c r="O145" s="29" t="s">
        <v>56</v>
      </c>
      <c r="P145" s="29" t="s">
        <v>3293</v>
      </c>
      <c r="Q145" s="29" t="s">
        <v>57</v>
      </c>
      <c r="R145" s="29" t="s">
        <v>58</v>
      </c>
      <c r="S145" s="29">
        <v>3</v>
      </c>
      <c r="T145" s="29">
        <v>30850</v>
      </c>
      <c r="U145" s="56">
        <v>0</v>
      </c>
      <c r="V145" s="56">
        <f t="shared" si="5"/>
        <v>0</v>
      </c>
      <c r="W145" s="29"/>
      <c r="X145" s="29" t="s">
        <v>41</v>
      </c>
      <c r="Y145" s="29" t="s">
        <v>41</v>
      </c>
    </row>
    <row r="146" spans="1:25" ht="48.75" customHeight="1" x14ac:dyDescent="0.25">
      <c r="A146" s="29" t="s">
        <v>501</v>
      </c>
      <c r="B146" s="29" t="s">
        <v>565</v>
      </c>
      <c r="C146" s="29" t="s">
        <v>564</v>
      </c>
      <c r="D146" s="29" t="s">
        <v>569</v>
      </c>
      <c r="E146" s="29" t="s">
        <v>566</v>
      </c>
      <c r="F146" s="29" t="s">
        <v>567</v>
      </c>
      <c r="G146" s="29" t="s">
        <v>568</v>
      </c>
      <c r="H146" s="29"/>
      <c r="I146" s="29" t="s">
        <v>3297</v>
      </c>
      <c r="J146" s="29" t="s">
        <v>53</v>
      </c>
      <c r="K146" s="29" t="s">
        <v>54</v>
      </c>
      <c r="L146" s="29" t="s">
        <v>3294</v>
      </c>
      <c r="M146" s="29" t="s">
        <v>37</v>
      </c>
      <c r="N146" s="29" t="s">
        <v>55</v>
      </c>
      <c r="O146" s="29" t="s">
        <v>56</v>
      </c>
      <c r="P146" s="29" t="s">
        <v>3293</v>
      </c>
      <c r="Q146" s="29" t="s">
        <v>57</v>
      </c>
      <c r="R146" s="29" t="s">
        <v>58</v>
      </c>
      <c r="S146" s="29">
        <v>3</v>
      </c>
      <c r="T146" s="29">
        <v>62500</v>
      </c>
      <c r="U146" s="56">
        <f t="shared" si="4"/>
        <v>187500</v>
      </c>
      <c r="V146" s="56">
        <f t="shared" si="5"/>
        <v>210000.00000000003</v>
      </c>
      <c r="W146" s="29"/>
      <c r="X146" s="29" t="s">
        <v>41</v>
      </c>
      <c r="Y146" s="29" t="s">
        <v>41</v>
      </c>
    </row>
    <row r="147" spans="1:25" ht="48.75" customHeight="1" x14ac:dyDescent="0.25">
      <c r="A147" s="29" t="s">
        <v>501</v>
      </c>
      <c r="B147" s="29" t="s">
        <v>571</v>
      </c>
      <c r="C147" s="29" t="s">
        <v>570</v>
      </c>
      <c r="D147" s="29">
        <v>129</v>
      </c>
      <c r="E147" s="29" t="s">
        <v>572</v>
      </c>
      <c r="F147" s="29" t="s">
        <v>573</v>
      </c>
      <c r="G147" s="29" t="s">
        <v>574</v>
      </c>
      <c r="H147" s="29"/>
      <c r="I147" s="29" t="s">
        <v>3297</v>
      </c>
      <c r="J147" s="29" t="s">
        <v>53</v>
      </c>
      <c r="K147" s="29" t="s">
        <v>54</v>
      </c>
      <c r="L147" s="29" t="s">
        <v>3296</v>
      </c>
      <c r="M147" s="29" t="s">
        <v>37</v>
      </c>
      <c r="N147" s="29" t="s">
        <v>55</v>
      </c>
      <c r="O147" s="29" t="s">
        <v>56</v>
      </c>
      <c r="P147" s="29" t="s">
        <v>3291</v>
      </c>
      <c r="Q147" s="29" t="s">
        <v>57</v>
      </c>
      <c r="R147" s="29" t="s">
        <v>58</v>
      </c>
      <c r="S147" s="29">
        <v>1</v>
      </c>
      <c r="T147" s="29">
        <v>23918</v>
      </c>
      <c r="U147" s="56">
        <f t="shared" si="4"/>
        <v>23918</v>
      </c>
      <c r="V147" s="56">
        <f t="shared" si="5"/>
        <v>26788.160000000003</v>
      </c>
      <c r="W147" s="29"/>
      <c r="X147" s="29" t="s">
        <v>41</v>
      </c>
      <c r="Y147" s="29" t="s">
        <v>41</v>
      </c>
    </row>
    <row r="148" spans="1:25" ht="48.75" customHeight="1" x14ac:dyDescent="0.25">
      <c r="A148" s="29" t="s">
        <v>501</v>
      </c>
      <c r="B148" s="29" t="s">
        <v>576</v>
      </c>
      <c r="C148" s="29" t="s">
        <v>575</v>
      </c>
      <c r="D148" s="29">
        <v>130</v>
      </c>
      <c r="E148" s="29" t="s">
        <v>572</v>
      </c>
      <c r="F148" s="29" t="s">
        <v>573</v>
      </c>
      <c r="G148" s="29" t="s">
        <v>574</v>
      </c>
      <c r="H148" s="29"/>
      <c r="I148" s="29" t="s">
        <v>3297</v>
      </c>
      <c r="J148" s="29" t="s">
        <v>53</v>
      </c>
      <c r="K148" s="29" t="s">
        <v>54</v>
      </c>
      <c r="L148" s="29" t="s">
        <v>3296</v>
      </c>
      <c r="M148" s="29" t="s">
        <v>37</v>
      </c>
      <c r="N148" s="29" t="s">
        <v>55</v>
      </c>
      <c r="O148" s="29" t="s">
        <v>56</v>
      </c>
      <c r="P148" s="29" t="s">
        <v>3291</v>
      </c>
      <c r="Q148" s="29" t="s">
        <v>57</v>
      </c>
      <c r="R148" s="29" t="s">
        <v>58</v>
      </c>
      <c r="S148" s="29">
        <v>3</v>
      </c>
      <c r="T148" s="29">
        <v>10826.7</v>
      </c>
      <c r="U148" s="56">
        <f>S148*T148</f>
        <v>32480.100000000002</v>
      </c>
      <c r="V148" s="56">
        <f t="shared" ref="V148:V237" si="6">U148*1.12</f>
        <v>36377.712000000007</v>
      </c>
      <c r="W148" s="29"/>
      <c r="X148" s="29" t="s">
        <v>41</v>
      </c>
      <c r="Y148" s="29" t="s">
        <v>41</v>
      </c>
    </row>
    <row r="149" spans="1:25" ht="48.75" customHeight="1" x14ac:dyDescent="0.25">
      <c r="A149" s="29" t="s">
        <v>501</v>
      </c>
      <c r="B149" s="29" t="s">
        <v>578</v>
      </c>
      <c r="C149" s="29" t="s">
        <v>577</v>
      </c>
      <c r="D149" s="29">
        <v>131</v>
      </c>
      <c r="E149" s="29" t="s">
        <v>572</v>
      </c>
      <c r="F149" s="29" t="s">
        <v>573</v>
      </c>
      <c r="G149" s="29" t="s">
        <v>574</v>
      </c>
      <c r="H149" s="29"/>
      <c r="I149" s="29" t="s">
        <v>3297</v>
      </c>
      <c r="J149" s="29" t="s">
        <v>53</v>
      </c>
      <c r="K149" s="29" t="s">
        <v>54</v>
      </c>
      <c r="L149" s="29" t="s">
        <v>3296</v>
      </c>
      <c r="M149" s="29" t="s">
        <v>37</v>
      </c>
      <c r="N149" s="29" t="s">
        <v>55</v>
      </c>
      <c r="O149" s="29" t="s">
        <v>56</v>
      </c>
      <c r="P149" s="29" t="s">
        <v>3291</v>
      </c>
      <c r="Q149" s="29" t="s">
        <v>57</v>
      </c>
      <c r="R149" s="29" t="s">
        <v>58</v>
      </c>
      <c r="S149" s="29">
        <v>2</v>
      </c>
      <c r="T149" s="29">
        <v>14317.339999999998</v>
      </c>
      <c r="U149" s="56">
        <f>S149*T149</f>
        <v>28634.679999999997</v>
      </c>
      <c r="V149" s="56">
        <f t="shared" si="6"/>
        <v>32070.8416</v>
      </c>
      <c r="W149" s="29"/>
      <c r="X149" s="29" t="s">
        <v>41</v>
      </c>
      <c r="Y149" s="29" t="s">
        <v>41</v>
      </c>
    </row>
    <row r="150" spans="1:25" ht="48.75" hidden="1" customHeight="1" x14ac:dyDescent="0.25">
      <c r="A150" s="29" t="s">
        <v>501</v>
      </c>
      <c r="B150" s="29" t="s">
        <v>580</v>
      </c>
      <c r="C150" s="29" t="s">
        <v>579</v>
      </c>
      <c r="D150" s="29">
        <v>132</v>
      </c>
      <c r="E150" s="29" t="s">
        <v>581</v>
      </c>
      <c r="F150" s="29" t="s">
        <v>582</v>
      </c>
      <c r="G150" s="29" t="s">
        <v>583</v>
      </c>
      <c r="H150" s="29"/>
      <c r="I150" s="29" t="s">
        <v>3297</v>
      </c>
      <c r="J150" s="29" t="s">
        <v>53</v>
      </c>
      <c r="K150" s="29" t="s">
        <v>54</v>
      </c>
      <c r="L150" s="29" t="s">
        <v>3296</v>
      </c>
      <c r="M150" s="29" t="s">
        <v>37</v>
      </c>
      <c r="N150" s="29" t="s">
        <v>55</v>
      </c>
      <c r="O150" s="29" t="s">
        <v>56</v>
      </c>
      <c r="P150" s="29" t="s">
        <v>3291</v>
      </c>
      <c r="Q150" s="29" t="s">
        <v>57</v>
      </c>
      <c r="R150" s="29" t="s">
        <v>584</v>
      </c>
      <c r="S150" s="29">
        <v>200</v>
      </c>
      <c r="T150" s="29">
        <v>31.09</v>
      </c>
      <c r="U150" s="56">
        <v>0</v>
      </c>
      <c r="V150" s="56">
        <f t="shared" si="6"/>
        <v>0</v>
      </c>
      <c r="W150" s="29"/>
      <c r="X150" s="29" t="s">
        <v>41</v>
      </c>
      <c r="Y150" s="29" t="s">
        <v>41</v>
      </c>
    </row>
    <row r="151" spans="1:25" ht="48.75" customHeight="1" x14ac:dyDescent="0.25">
      <c r="A151" s="29" t="s">
        <v>501</v>
      </c>
      <c r="B151" s="61" t="s">
        <v>580</v>
      </c>
      <c r="C151" s="29" t="s">
        <v>579</v>
      </c>
      <c r="D151" s="29" t="s">
        <v>4236</v>
      </c>
      <c r="E151" s="29" t="s">
        <v>581</v>
      </c>
      <c r="F151" s="29" t="s">
        <v>582</v>
      </c>
      <c r="G151" s="29" t="s">
        <v>583</v>
      </c>
      <c r="H151" s="29"/>
      <c r="I151" s="29" t="s">
        <v>3297</v>
      </c>
      <c r="J151" s="29" t="s">
        <v>53</v>
      </c>
      <c r="K151" s="29" t="s">
        <v>54</v>
      </c>
      <c r="L151" s="29" t="s">
        <v>4230</v>
      </c>
      <c r="M151" s="29" t="s">
        <v>37</v>
      </c>
      <c r="N151" s="29" t="s">
        <v>55</v>
      </c>
      <c r="O151" s="29" t="s">
        <v>56</v>
      </c>
      <c r="P151" s="29" t="s">
        <v>3292</v>
      </c>
      <c r="Q151" s="29" t="s">
        <v>57</v>
      </c>
      <c r="R151" s="29" t="s">
        <v>584</v>
      </c>
      <c r="S151" s="29">
        <v>200</v>
      </c>
      <c r="T151" s="29">
        <v>48</v>
      </c>
      <c r="U151" s="56">
        <f>S151*T151</f>
        <v>9600</v>
      </c>
      <c r="V151" s="56">
        <f>U151*1.12</f>
        <v>10752.000000000002</v>
      </c>
      <c r="W151" s="29"/>
      <c r="X151" s="29" t="s">
        <v>41</v>
      </c>
      <c r="Y151" s="29" t="s">
        <v>41</v>
      </c>
    </row>
    <row r="152" spans="1:25" ht="48.75" customHeight="1" x14ac:dyDescent="0.25">
      <c r="A152" s="29" t="s">
        <v>501</v>
      </c>
      <c r="B152" s="29" t="s">
        <v>586</v>
      </c>
      <c r="C152" s="29" t="s">
        <v>585</v>
      </c>
      <c r="D152" s="29">
        <v>133</v>
      </c>
      <c r="E152" s="29" t="s">
        <v>587</v>
      </c>
      <c r="F152" s="29" t="s">
        <v>588</v>
      </c>
      <c r="G152" s="29" t="s">
        <v>589</v>
      </c>
      <c r="H152" s="29"/>
      <c r="I152" s="29" t="s">
        <v>3297</v>
      </c>
      <c r="J152" s="29" t="s">
        <v>53</v>
      </c>
      <c r="K152" s="29" t="s">
        <v>54</v>
      </c>
      <c r="L152" s="29" t="s">
        <v>3296</v>
      </c>
      <c r="M152" s="29" t="s">
        <v>37</v>
      </c>
      <c r="N152" s="29" t="s">
        <v>55</v>
      </c>
      <c r="O152" s="29" t="s">
        <v>56</v>
      </c>
      <c r="P152" s="29" t="s">
        <v>3291</v>
      </c>
      <c r="Q152" s="29" t="s">
        <v>57</v>
      </c>
      <c r="R152" s="29" t="s">
        <v>58</v>
      </c>
      <c r="S152" s="29">
        <v>20</v>
      </c>
      <c r="T152" s="29">
        <v>7681.5</v>
      </c>
      <c r="U152" s="56">
        <f>S152*T152</f>
        <v>153630</v>
      </c>
      <c r="V152" s="56">
        <f t="shared" si="6"/>
        <v>172065.6</v>
      </c>
      <c r="W152" s="29"/>
      <c r="X152" s="29" t="s">
        <v>41</v>
      </c>
      <c r="Y152" s="29" t="s">
        <v>41</v>
      </c>
    </row>
    <row r="153" spans="1:25" ht="48.75" hidden="1" customHeight="1" x14ac:dyDescent="0.25">
      <c r="A153" s="29" t="s">
        <v>501</v>
      </c>
      <c r="B153" s="29" t="s">
        <v>591</v>
      </c>
      <c r="C153" s="29" t="s">
        <v>590</v>
      </c>
      <c r="D153" s="29">
        <v>134</v>
      </c>
      <c r="E153" s="29" t="s">
        <v>592</v>
      </c>
      <c r="F153" s="29" t="s">
        <v>593</v>
      </c>
      <c r="G153" s="29" t="s">
        <v>594</v>
      </c>
      <c r="H153" s="29"/>
      <c r="I153" s="29" t="s">
        <v>3297</v>
      </c>
      <c r="J153" s="29" t="s">
        <v>53</v>
      </c>
      <c r="K153" s="29" t="s">
        <v>54</v>
      </c>
      <c r="L153" s="29" t="s">
        <v>3296</v>
      </c>
      <c r="M153" s="29" t="s">
        <v>37</v>
      </c>
      <c r="N153" s="29" t="s">
        <v>55</v>
      </c>
      <c r="O153" s="29" t="s">
        <v>56</v>
      </c>
      <c r="P153" s="29" t="s">
        <v>3291</v>
      </c>
      <c r="Q153" s="29" t="s">
        <v>57</v>
      </c>
      <c r="R153" s="29" t="s">
        <v>58</v>
      </c>
      <c r="S153" s="29">
        <v>220</v>
      </c>
      <c r="T153" s="29">
        <v>201.5</v>
      </c>
      <c r="U153" s="56">
        <v>0</v>
      </c>
      <c r="V153" s="56">
        <f t="shared" si="6"/>
        <v>0</v>
      </c>
      <c r="W153" s="29"/>
      <c r="X153" s="29" t="s">
        <v>41</v>
      </c>
      <c r="Y153" s="29" t="s">
        <v>41</v>
      </c>
    </row>
    <row r="154" spans="1:25" ht="48.75" customHeight="1" x14ac:dyDescent="0.25">
      <c r="A154" s="29" t="s">
        <v>501</v>
      </c>
      <c r="B154" s="61" t="s">
        <v>591</v>
      </c>
      <c r="C154" s="29" t="s">
        <v>590</v>
      </c>
      <c r="D154" s="29" t="s">
        <v>4237</v>
      </c>
      <c r="E154" s="29" t="s">
        <v>592</v>
      </c>
      <c r="F154" s="29" t="s">
        <v>593</v>
      </c>
      <c r="G154" s="29" t="s">
        <v>594</v>
      </c>
      <c r="H154" s="29"/>
      <c r="I154" s="29" t="s">
        <v>3297</v>
      </c>
      <c r="J154" s="29" t="s">
        <v>53</v>
      </c>
      <c r="K154" s="29" t="s">
        <v>54</v>
      </c>
      <c r="L154" s="29" t="s">
        <v>4230</v>
      </c>
      <c r="M154" s="29" t="s">
        <v>37</v>
      </c>
      <c r="N154" s="29" t="s">
        <v>55</v>
      </c>
      <c r="O154" s="29" t="s">
        <v>56</v>
      </c>
      <c r="P154" s="29" t="s">
        <v>3292</v>
      </c>
      <c r="Q154" s="29" t="s">
        <v>57</v>
      </c>
      <c r="R154" s="29" t="s">
        <v>58</v>
      </c>
      <c r="S154" s="29">
        <v>220</v>
      </c>
      <c r="T154" s="29">
        <v>575</v>
      </c>
      <c r="U154" s="56">
        <f>S154*T154</f>
        <v>126500</v>
      </c>
      <c r="V154" s="56">
        <f>U154*1.12</f>
        <v>141680</v>
      </c>
      <c r="W154" s="29"/>
      <c r="X154" s="29" t="s">
        <v>41</v>
      </c>
      <c r="Y154" s="29" t="s">
        <v>41</v>
      </c>
    </row>
    <row r="155" spans="1:25" ht="48.75" hidden="1" customHeight="1" x14ac:dyDescent="0.25">
      <c r="A155" s="29" t="s">
        <v>501</v>
      </c>
      <c r="B155" s="29" t="s">
        <v>596</v>
      </c>
      <c r="C155" s="29" t="s">
        <v>595</v>
      </c>
      <c r="D155" s="29">
        <v>135</v>
      </c>
      <c r="E155" s="29" t="s">
        <v>592</v>
      </c>
      <c r="F155" s="29" t="s">
        <v>593</v>
      </c>
      <c r="G155" s="29" t="s">
        <v>594</v>
      </c>
      <c r="H155" s="29"/>
      <c r="I155" s="29" t="s">
        <v>3297</v>
      </c>
      <c r="J155" s="29" t="s">
        <v>53</v>
      </c>
      <c r="K155" s="29" t="s">
        <v>54</v>
      </c>
      <c r="L155" s="29" t="s">
        <v>3296</v>
      </c>
      <c r="M155" s="29" t="s">
        <v>37</v>
      </c>
      <c r="N155" s="29" t="s">
        <v>55</v>
      </c>
      <c r="O155" s="29" t="s">
        <v>56</v>
      </c>
      <c r="P155" s="29" t="s">
        <v>3291</v>
      </c>
      <c r="Q155" s="29" t="s">
        <v>57</v>
      </c>
      <c r="R155" s="29" t="s">
        <v>293</v>
      </c>
      <c r="S155" s="29">
        <v>10</v>
      </c>
      <c r="T155" s="29">
        <v>201.5</v>
      </c>
      <c r="U155" s="56">
        <v>0</v>
      </c>
      <c r="V155" s="56">
        <f t="shared" si="6"/>
        <v>0</v>
      </c>
      <c r="W155" s="29"/>
      <c r="X155" s="29" t="s">
        <v>41</v>
      </c>
      <c r="Y155" s="29" t="s">
        <v>41</v>
      </c>
    </row>
    <row r="156" spans="1:25" ht="48.75" customHeight="1" x14ac:dyDescent="0.25">
      <c r="A156" s="29" t="s">
        <v>501</v>
      </c>
      <c r="B156" s="61" t="s">
        <v>596</v>
      </c>
      <c r="C156" s="29" t="s">
        <v>595</v>
      </c>
      <c r="D156" s="29" t="s">
        <v>4238</v>
      </c>
      <c r="E156" s="29" t="s">
        <v>592</v>
      </c>
      <c r="F156" s="29" t="s">
        <v>593</v>
      </c>
      <c r="G156" s="29" t="s">
        <v>594</v>
      </c>
      <c r="H156" s="29"/>
      <c r="I156" s="29" t="s">
        <v>3297</v>
      </c>
      <c r="J156" s="29" t="s">
        <v>53</v>
      </c>
      <c r="K156" s="29" t="s">
        <v>54</v>
      </c>
      <c r="L156" s="29" t="s">
        <v>4230</v>
      </c>
      <c r="M156" s="29" t="s">
        <v>37</v>
      </c>
      <c r="N156" s="29" t="s">
        <v>55</v>
      </c>
      <c r="O156" s="29" t="s">
        <v>56</v>
      </c>
      <c r="P156" s="29" t="s">
        <v>3292</v>
      </c>
      <c r="Q156" s="29" t="s">
        <v>57</v>
      </c>
      <c r="R156" s="29" t="s">
        <v>293</v>
      </c>
      <c r="S156" s="29">
        <v>10</v>
      </c>
      <c r="T156" s="29">
        <v>685</v>
      </c>
      <c r="U156" s="56">
        <f>S156*T156</f>
        <v>6850</v>
      </c>
      <c r="V156" s="56">
        <f>U156*1.12</f>
        <v>7672.0000000000009</v>
      </c>
      <c r="W156" s="29"/>
      <c r="X156" s="29" t="s">
        <v>41</v>
      </c>
      <c r="Y156" s="29" t="s">
        <v>41</v>
      </c>
    </row>
    <row r="157" spans="1:25" ht="48.75" customHeight="1" x14ac:dyDescent="0.25">
      <c r="A157" s="29" t="s">
        <v>501</v>
      </c>
      <c r="B157" s="29" t="s">
        <v>598</v>
      </c>
      <c r="C157" s="29" t="s">
        <v>597</v>
      </c>
      <c r="D157" s="29">
        <v>136</v>
      </c>
      <c r="E157" s="29" t="s">
        <v>592</v>
      </c>
      <c r="F157" s="29" t="s">
        <v>593</v>
      </c>
      <c r="G157" s="29" t="s">
        <v>594</v>
      </c>
      <c r="H157" s="29"/>
      <c r="I157" s="29" t="s">
        <v>3297</v>
      </c>
      <c r="J157" s="29" t="s">
        <v>53</v>
      </c>
      <c r="K157" s="29" t="s">
        <v>54</v>
      </c>
      <c r="L157" s="29" t="s">
        <v>3296</v>
      </c>
      <c r="M157" s="29" t="s">
        <v>37</v>
      </c>
      <c r="N157" s="29" t="s">
        <v>55</v>
      </c>
      <c r="O157" s="29" t="s">
        <v>56</v>
      </c>
      <c r="P157" s="29" t="s">
        <v>3291</v>
      </c>
      <c r="Q157" s="29" t="s">
        <v>57</v>
      </c>
      <c r="R157" s="29" t="s">
        <v>293</v>
      </c>
      <c r="S157" s="29">
        <v>23</v>
      </c>
      <c r="T157" s="29">
        <v>1748.9</v>
      </c>
      <c r="U157" s="56">
        <f>S157*T157</f>
        <v>40224.700000000004</v>
      </c>
      <c r="V157" s="56">
        <f t="shared" si="6"/>
        <v>45051.664000000012</v>
      </c>
      <c r="W157" s="29"/>
      <c r="X157" s="29" t="s">
        <v>41</v>
      </c>
      <c r="Y157" s="29" t="s">
        <v>41</v>
      </c>
    </row>
    <row r="158" spans="1:25" ht="48.75" hidden="1" customHeight="1" x14ac:dyDescent="0.25">
      <c r="A158" s="29" t="s">
        <v>501</v>
      </c>
      <c r="B158" s="61" t="s">
        <v>600</v>
      </c>
      <c r="C158" s="29" t="s">
        <v>599</v>
      </c>
      <c r="D158" s="29">
        <v>137</v>
      </c>
      <c r="E158" s="29" t="s">
        <v>601</v>
      </c>
      <c r="F158" s="29" t="s">
        <v>602</v>
      </c>
      <c r="G158" s="29" t="s">
        <v>603</v>
      </c>
      <c r="H158" s="29"/>
      <c r="I158" s="29" t="s">
        <v>3297</v>
      </c>
      <c r="J158" s="29" t="s">
        <v>53</v>
      </c>
      <c r="K158" s="29" t="s">
        <v>54</v>
      </c>
      <c r="L158" s="29" t="s">
        <v>3296</v>
      </c>
      <c r="M158" s="29" t="s">
        <v>37</v>
      </c>
      <c r="N158" s="29" t="s">
        <v>55</v>
      </c>
      <c r="O158" s="29" t="s">
        <v>56</v>
      </c>
      <c r="P158" s="29" t="s">
        <v>3291</v>
      </c>
      <c r="Q158" s="29" t="s">
        <v>57</v>
      </c>
      <c r="R158" s="29" t="s">
        <v>58</v>
      </c>
      <c r="S158" s="29">
        <v>165</v>
      </c>
      <c r="T158" s="29">
        <v>1510</v>
      </c>
      <c r="U158" s="56">
        <v>0</v>
      </c>
      <c r="V158" s="56">
        <f t="shared" si="6"/>
        <v>0</v>
      </c>
      <c r="W158" s="29"/>
      <c r="X158" s="29" t="s">
        <v>41</v>
      </c>
      <c r="Y158" s="29" t="s">
        <v>41</v>
      </c>
    </row>
    <row r="159" spans="1:25" ht="48.75" hidden="1" customHeight="1" x14ac:dyDescent="0.25">
      <c r="A159" s="29" t="s">
        <v>501</v>
      </c>
      <c r="B159" s="29" t="s">
        <v>605</v>
      </c>
      <c r="C159" s="29" t="s">
        <v>604</v>
      </c>
      <c r="D159" s="29">
        <v>138</v>
      </c>
      <c r="E159" s="29" t="s">
        <v>606</v>
      </c>
      <c r="F159" s="29" t="s">
        <v>602</v>
      </c>
      <c r="G159" s="29" t="s">
        <v>607</v>
      </c>
      <c r="H159" s="29"/>
      <c r="I159" s="29" t="s">
        <v>3297</v>
      </c>
      <c r="J159" s="29" t="s">
        <v>53</v>
      </c>
      <c r="K159" s="29" t="s">
        <v>54</v>
      </c>
      <c r="L159" s="29" t="s">
        <v>3296</v>
      </c>
      <c r="M159" s="29" t="s">
        <v>37</v>
      </c>
      <c r="N159" s="29" t="s">
        <v>55</v>
      </c>
      <c r="O159" s="29" t="s">
        <v>56</v>
      </c>
      <c r="P159" s="29" t="s">
        <v>3291</v>
      </c>
      <c r="Q159" s="29" t="s">
        <v>57</v>
      </c>
      <c r="R159" s="29" t="s">
        <v>58</v>
      </c>
      <c r="S159" s="29">
        <v>20</v>
      </c>
      <c r="T159" s="29">
        <v>1970.5</v>
      </c>
      <c r="U159" s="56">
        <v>0</v>
      </c>
      <c r="V159" s="56">
        <f t="shared" si="6"/>
        <v>0</v>
      </c>
      <c r="W159" s="29"/>
      <c r="X159" s="29" t="s">
        <v>41</v>
      </c>
      <c r="Y159" s="29" t="s">
        <v>41</v>
      </c>
    </row>
    <row r="160" spans="1:25" ht="48.75" customHeight="1" x14ac:dyDescent="0.25">
      <c r="A160" s="29" t="s">
        <v>501</v>
      </c>
      <c r="B160" s="61" t="s">
        <v>605</v>
      </c>
      <c r="C160" s="29" t="s">
        <v>604</v>
      </c>
      <c r="D160" s="29" t="s">
        <v>4239</v>
      </c>
      <c r="E160" s="29" t="s">
        <v>606</v>
      </c>
      <c r="F160" s="29" t="s">
        <v>602</v>
      </c>
      <c r="G160" s="29" t="s">
        <v>607</v>
      </c>
      <c r="H160" s="29"/>
      <c r="I160" s="29" t="s">
        <v>3297</v>
      </c>
      <c r="J160" s="29" t="s">
        <v>53</v>
      </c>
      <c r="K160" s="29" t="s">
        <v>54</v>
      </c>
      <c r="L160" s="29" t="s">
        <v>4230</v>
      </c>
      <c r="M160" s="29" t="s">
        <v>37</v>
      </c>
      <c r="N160" s="29" t="s">
        <v>55</v>
      </c>
      <c r="O160" s="29" t="s">
        <v>56</v>
      </c>
      <c r="P160" s="29" t="s">
        <v>3292</v>
      </c>
      <c r="Q160" s="29" t="s">
        <v>57</v>
      </c>
      <c r="R160" s="29" t="s">
        <v>58</v>
      </c>
      <c r="S160" s="29">
        <v>20</v>
      </c>
      <c r="T160" s="29">
        <v>2221.5</v>
      </c>
      <c r="U160" s="56">
        <f>S160*T160</f>
        <v>44430</v>
      </c>
      <c r="V160" s="56">
        <f>U160*1.12</f>
        <v>49761.600000000006</v>
      </c>
      <c r="W160" s="29"/>
      <c r="X160" s="29" t="s">
        <v>41</v>
      </c>
      <c r="Y160" s="29" t="s">
        <v>41</v>
      </c>
    </row>
    <row r="161" spans="1:25" ht="48.75" hidden="1" customHeight="1" x14ac:dyDescent="0.25">
      <c r="A161" s="29" t="s">
        <v>501</v>
      </c>
      <c r="B161" s="29" t="s">
        <v>609</v>
      </c>
      <c r="C161" s="29" t="s">
        <v>608</v>
      </c>
      <c r="D161" s="29">
        <v>139</v>
      </c>
      <c r="E161" s="29" t="s">
        <v>572</v>
      </c>
      <c r="F161" s="29" t="s">
        <v>573</v>
      </c>
      <c r="G161" s="29" t="s">
        <v>574</v>
      </c>
      <c r="H161" s="29"/>
      <c r="I161" s="29" t="s">
        <v>3297</v>
      </c>
      <c r="J161" s="29" t="s">
        <v>53</v>
      </c>
      <c r="K161" s="29" t="s">
        <v>54</v>
      </c>
      <c r="L161" s="29" t="s">
        <v>3296</v>
      </c>
      <c r="M161" s="29" t="s">
        <v>37</v>
      </c>
      <c r="N161" s="29" t="s">
        <v>55</v>
      </c>
      <c r="O161" s="29" t="s">
        <v>56</v>
      </c>
      <c r="P161" s="29" t="s">
        <v>3291</v>
      </c>
      <c r="Q161" s="29" t="s">
        <v>57</v>
      </c>
      <c r="R161" s="29" t="s">
        <v>321</v>
      </c>
      <c r="S161" s="29">
        <v>6</v>
      </c>
      <c r="T161" s="29">
        <v>7840.25</v>
      </c>
      <c r="U161" s="56">
        <v>0</v>
      </c>
      <c r="V161" s="56">
        <f t="shared" si="6"/>
        <v>0</v>
      </c>
      <c r="W161" s="29"/>
      <c r="X161" s="29" t="s">
        <v>41</v>
      </c>
      <c r="Y161" s="29" t="s">
        <v>41</v>
      </c>
    </row>
    <row r="162" spans="1:25" ht="48.75" customHeight="1" x14ac:dyDescent="0.25">
      <c r="A162" s="29" t="s">
        <v>501</v>
      </c>
      <c r="B162" s="61" t="s">
        <v>609</v>
      </c>
      <c r="C162" s="29" t="s">
        <v>608</v>
      </c>
      <c r="D162" s="29" t="s">
        <v>4240</v>
      </c>
      <c r="E162" s="29" t="s">
        <v>572</v>
      </c>
      <c r="F162" s="29" t="s">
        <v>573</v>
      </c>
      <c r="G162" s="29" t="s">
        <v>574</v>
      </c>
      <c r="H162" s="29"/>
      <c r="I162" s="29" t="s">
        <v>3297</v>
      </c>
      <c r="J162" s="29" t="s">
        <v>53</v>
      </c>
      <c r="K162" s="29" t="s">
        <v>54</v>
      </c>
      <c r="L162" s="29" t="s">
        <v>4230</v>
      </c>
      <c r="M162" s="29" t="s">
        <v>37</v>
      </c>
      <c r="N162" s="29" t="s">
        <v>55</v>
      </c>
      <c r="O162" s="29" t="s">
        <v>56</v>
      </c>
      <c r="P162" s="29" t="s">
        <v>3292</v>
      </c>
      <c r="Q162" s="29" t="s">
        <v>57</v>
      </c>
      <c r="R162" s="29" t="s">
        <v>321</v>
      </c>
      <c r="S162" s="29">
        <v>6</v>
      </c>
      <c r="T162" s="29">
        <v>14693.5</v>
      </c>
      <c r="U162" s="56">
        <f>S162*T162</f>
        <v>88161</v>
      </c>
      <c r="V162" s="56">
        <f>U162*1.12</f>
        <v>98740.32</v>
      </c>
      <c r="W162" s="29"/>
      <c r="X162" s="29" t="s">
        <v>41</v>
      </c>
      <c r="Y162" s="29" t="s">
        <v>41</v>
      </c>
    </row>
    <row r="163" spans="1:25" ht="48.75" customHeight="1" x14ac:dyDescent="0.25">
      <c r="A163" s="29" t="s">
        <v>501</v>
      </c>
      <c r="B163" s="29" t="s">
        <v>611</v>
      </c>
      <c r="C163" s="29" t="s">
        <v>610</v>
      </c>
      <c r="D163" s="29">
        <v>140</v>
      </c>
      <c r="E163" s="29" t="s">
        <v>612</v>
      </c>
      <c r="F163" s="29" t="s">
        <v>613</v>
      </c>
      <c r="G163" s="29" t="s">
        <v>614</v>
      </c>
      <c r="H163" s="29"/>
      <c r="I163" s="29" t="s">
        <v>3297</v>
      </c>
      <c r="J163" s="29" t="s">
        <v>53</v>
      </c>
      <c r="K163" s="29" t="s">
        <v>54</v>
      </c>
      <c r="L163" s="29" t="s">
        <v>3296</v>
      </c>
      <c r="M163" s="29" t="s">
        <v>37</v>
      </c>
      <c r="N163" s="29" t="s">
        <v>55</v>
      </c>
      <c r="O163" s="29" t="s">
        <v>56</v>
      </c>
      <c r="P163" s="29" t="s">
        <v>3291</v>
      </c>
      <c r="Q163" s="29" t="s">
        <v>57</v>
      </c>
      <c r="R163" s="29" t="s">
        <v>517</v>
      </c>
      <c r="S163" s="29">
        <v>48</v>
      </c>
      <c r="T163" s="29">
        <v>6147</v>
      </c>
      <c r="U163" s="56">
        <f>S163*T163</f>
        <v>295056</v>
      </c>
      <c r="V163" s="56">
        <f t="shared" si="6"/>
        <v>330462.72000000003</v>
      </c>
      <c r="W163" s="29"/>
      <c r="X163" s="29" t="s">
        <v>41</v>
      </c>
      <c r="Y163" s="29" t="s">
        <v>41</v>
      </c>
    </row>
    <row r="164" spans="1:25" ht="48.75" customHeight="1" x14ac:dyDescent="0.25">
      <c r="A164" s="29" t="s">
        <v>501</v>
      </c>
      <c r="B164" s="29" t="s">
        <v>616</v>
      </c>
      <c r="C164" s="29" t="s">
        <v>615</v>
      </c>
      <c r="D164" s="29">
        <v>141</v>
      </c>
      <c r="E164" s="29" t="s">
        <v>617</v>
      </c>
      <c r="F164" s="29" t="s">
        <v>618</v>
      </c>
      <c r="G164" s="29" t="s">
        <v>619</v>
      </c>
      <c r="H164" s="29"/>
      <c r="I164" s="29" t="s">
        <v>3297</v>
      </c>
      <c r="J164" s="29" t="s">
        <v>53</v>
      </c>
      <c r="K164" s="29" t="s">
        <v>54</v>
      </c>
      <c r="L164" s="29" t="s">
        <v>3296</v>
      </c>
      <c r="M164" s="29" t="s">
        <v>37</v>
      </c>
      <c r="N164" s="29" t="s">
        <v>55</v>
      </c>
      <c r="O164" s="29" t="s">
        <v>56</v>
      </c>
      <c r="P164" s="29" t="s">
        <v>3293</v>
      </c>
      <c r="Q164" s="29" t="s">
        <v>57</v>
      </c>
      <c r="R164" s="29" t="s">
        <v>58</v>
      </c>
      <c r="S164" s="29">
        <v>20</v>
      </c>
      <c r="T164" s="29">
        <v>1229.58</v>
      </c>
      <c r="U164" s="56">
        <f>S164*T164</f>
        <v>24591.599999999999</v>
      </c>
      <c r="V164" s="56">
        <f t="shared" si="6"/>
        <v>27542.592000000001</v>
      </c>
      <c r="W164" s="29"/>
      <c r="X164" s="29" t="s">
        <v>41</v>
      </c>
      <c r="Y164" s="29" t="s">
        <v>41</v>
      </c>
    </row>
    <row r="165" spans="1:25" ht="48.75" hidden="1" customHeight="1" x14ac:dyDescent="0.25">
      <c r="A165" s="29" t="s">
        <v>501</v>
      </c>
      <c r="B165" s="29" t="s">
        <v>621</v>
      </c>
      <c r="C165" s="29" t="s">
        <v>620</v>
      </c>
      <c r="D165" s="29">
        <v>142</v>
      </c>
      <c r="E165" s="29" t="s">
        <v>622</v>
      </c>
      <c r="F165" s="29" t="s">
        <v>618</v>
      </c>
      <c r="G165" s="29" t="s">
        <v>623</v>
      </c>
      <c r="H165" s="29"/>
      <c r="I165" s="29" t="s">
        <v>3297</v>
      </c>
      <c r="J165" s="29" t="s">
        <v>53</v>
      </c>
      <c r="K165" s="29" t="s">
        <v>54</v>
      </c>
      <c r="L165" s="29" t="s">
        <v>3296</v>
      </c>
      <c r="M165" s="29" t="s">
        <v>37</v>
      </c>
      <c r="N165" s="29" t="s">
        <v>55</v>
      </c>
      <c r="O165" s="29" t="s">
        <v>56</v>
      </c>
      <c r="P165" s="29" t="s">
        <v>3293</v>
      </c>
      <c r="Q165" s="29" t="s">
        <v>57</v>
      </c>
      <c r="R165" s="29" t="s">
        <v>58</v>
      </c>
      <c r="S165" s="29">
        <v>20</v>
      </c>
      <c r="T165" s="29">
        <v>737.66</v>
      </c>
      <c r="U165" s="56">
        <v>0</v>
      </c>
      <c r="V165" s="56">
        <f t="shared" si="6"/>
        <v>0</v>
      </c>
      <c r="W165" s="29"/>
      <c r="X165" s="29" t="s">
        <v>41</v>
      </c>
      <c r="Y165" s="29" t="s">
        <v>41</v>
      </c>
    </row>
    <row r="166" spans="1:25" ht="48.75" customHeight="1" x14ac:dyDescent="0.25">
      <c r="A166" s="29" t="s">
        <v>501</v>
      </c>
      <c r="B166" s="61" t="s">
        <v>621</v>
      </c>
      <c r="C166" s="29" t="s">
        <v>620</v>
      </c>
      <c r="D166" s="29" t="s">
        <v>4241</v>
      </c>
      <c r="E166" s="29" t="s">
        <v>622</v>
      </c>
      <c r="F166" s="29" t="s">
        <v>618</v>
      </c>
      <c r="G166" s="29" t="s">
        <v>623</v>
      </c>
      <c r="H166" s="29"/>
      <c r="I166" s="29" t="s">
        <v>3297</v>
      </c>
      <c r="J166" s="29" t="s">
        <v>53</v>
      </c>
      <c r="K166" s="29" t="s">
        <v>54</v>
      </c>
      <c r="L166" s="29" t="s">
        <v>4230</v>
      </c>
      <c r="M166" s="29" t="s">
        <v>37</v>
      </c>
      <c r="N166" s="29" t="s">
        <v>55</v>
      </c>
      <c r="O166" s="29" t="s">
        <v>56</v>
      </c>
      <c r="P166" s="29" t="s">
        <v>3292</v>
      </c>
      <c r="Q166" s="29" t="s">
        <v>57</v>
      </c>
      <c r="R166" s="29" t="s">
        <v>58</v>
      </c>
      <c r="S166" s="29">
        <v>20</v>
      </c>
      <c r="T166" s="29">
        <v>1026</v>
      </c>
      <c r="U166" s="56">
        <f>S166*T166</f>
        <v>20520</v>
      </c>
      <c r="V166" s="56">
        <f>U166*1.12</f>
        <v>22982.400000000001</v>
      </c>
      <c r="W166" s="29"/>
      <c r="X166" s="29" t="s">
        <v>41</v>
      </c>
      <c r="Y166" s="29" t="s">
        <v>41</v>
      </c>
    </row>
    <row r="167" spans="1:25" ht="48.75" hidden="1" customHeight="1" x14ac:dyDescent="0.25">
      <c r="A167" s="29" t="s">
        <v>501</v>
      </c>
      <c r="B167" s="29" t="s">
        <v>625</v>
      </c>
      <c r="C167" s="29" t="s">
        <v>624</v>
      </c>
      <c r="D167" s="29">
        <v>143</v>
      </c>
      <c r="E167" s="29" t="s">
        <v>626</v>
      </c>
      <c r="F167" s="29" t="s">
        <v>627</v>
      </c>
      <c r="G167" s="29" t="s">
        <v>628</v>
      </c>
      <c r="H167" s="29"/>
      <c r="I167" s="29" t="s">
        <v>3297</v>
      </c>
      <c r="J167" s="29" t="s">
        <v>53</v>
      </c>
      <c r="K167" s="29" t="s">
        <v>54</v>
      </c>
      <c r="L167" s="29" t="s">
        <v>3296</v>
      </c>
      <c r="M167" s="29" t="s">
        <v>37</v>
      </c>
      <c r="N167" s="29" t="s">
        <v>55</v>
      </c>
      <c r="O167" s="29" t="s">
        <v>56</v>
      </c>
      <c r="P167" s="29" t="s">
        <v>3291</v>
      </c>
      <c r="Q167" s="29" t="s">
        <v>57</v>
      </c>
      <c r="R167" s="29" t="s">
        <v>584</v>
      </c>
      <c r="S167" s="29">
        <v>90</v>
      </c>
      <c r="T167" s="29">
        <v>670</v>
      </c>
      <c r="U167" s="56">
        <v>0</v>
      </c>
      <c r="V167" s="56">
        <f t="shared" si="6"/>
        <v>0</v>
      </c>
      <c r="W167" s="29"/>
      <c r="X167" s="29" t="s">
        <v>41</v>
      </c>
      <c r="Y167" s="29" t="s">
        <v>41</v>
      </c>
    </row>
    <row r="168" spans="1:25" ht="48.75" customHeight="1" x14ac:dyDescent="0.25">
      <c r="A168" s="29" t="s">
        <v>501</v>
      </c>
      <c r="B168" s="61" t="s">
        <v>625</v>
      </c>
      <c r="C168" s="29" t="s">
        <v>624</v>
      </c>
      <c r="D168" s="29" t="s">
        <v>4242</v>
      </c>
      <c r="E168" s="29" t="s">
        <v>626</v>
      </c>
      <c r="F168" s="29" t="s">
        <v>627</v>
      </c>
      <c r="G168" s="29" t="s">
        <v>628</v>
      </c>
      <c r="H168" s="29"/>
      <c r="I168" s="29" t="s">
        <v>3297</v>
      </c>
      <c r="J168" s="29" t="s">
        <v>53</v>
      </c>
      <c r="K168" s="29" t="s">
        <v>54</v>
      </c>
      <c r="L168" s="29" t="s">
        <v>4230</v>
      </c>
      <c r="M168" s="29" t="s">
        <v>37</v>
      </c>
      <c r="N168" s="29" t="s">
        <v>55</v>
      </c>
      <c r="O168" s="29" t="s">
        <v>56</v>
      </c>
      <c r="P168" s="29" t="s">
        <v>3292</v>
      </c>
      <c r="Q168" s="29" t="s">
        <v>57</v>
      </c>
      <c r="R168" s="29" t="s">
        <v>584</v>
      </c>
      <c r="S168" s="29">
        <v>90</v>
      </c>
      <c r="T168" s="29">
        <v>817.5</v>
      </c>
      <c r="U168" s="56">
        <f>S168*T168</f>
        <v>73575</v>
      </c>
      <c r="V168" s="56">
        <f>U168*1.12</f>
        <v>82404.000000000015</v>
      </c>
      <c r="W168" s="29"/>
      <c r="X168" s="29" t="s">
        <v>41</v>
      </c>
      <c r="Y168" s="29" t="s">
        <v>41</v>
      </c>
    </row>
    <row r="169" spans="1:25" ht="48.75" hidden="1" customHeight="1" x14ac:dyDescent="0.25">
      <c r="A169" s="29" t="s">
        <v>501</v>
      </c>
      <c r="B169" s="29" t="s">
        <v>630</v>
      </c>
      <c r="C169" s="29" t="s">
        <v>629</v>
      </c>
      <c r="D169" s="29">
        <v>144</v>
      </c>
      <c r="E169" s="29" t="s">
        <v>631</v>
      </c>
      <c r="F169" s="29" t="s">
        <v>632</v>
      </c>
      <c r="G169" s="29" t="s">
        <v>633</v>
      </c>
      <c r="H169" s="29"/>
      <c r="I169" s="29" t="s">
        <v>3297</v>
      </c>
      <c r="J169" s="29" t="s">
        <v>53</v>
      </c>
      <c r="K169" s="29" t="s">
        <v>54</v>
      </c>
      <c r="L169" s="29" t="s">
        <v>3296</v>
      </c>
      <c r="M169" s="29" t="s">
        <v>37</v>
      </c>
      <c r="N169" s="29" t="s">
        <v>55</v>
      </c>
      <c r="O169" s="29" t="s">
        <v>56</v>
      </c>
      <c r="P169" s="29" t="s">
        <v>3291</v>
      </c>
      <c r="Q169" s="29" t="s">
        <v>57</v>
      </c>
      <c r="R169" s="29" t="s">
        <v>58</v>
      </c>
      <c r="S169" s="29">
        <v>306</v>
      </c>
      <c r="T169" s="29">
        <v>524</v>
      </c>
      <c r="U169" s="56">
        <v>0</v>
      </c>
      <c r="V169" s="56">
        <f t="shared" si="6"/>
        <v>0</v>
      </c>
      <c r="W169" s="29"/>
      <c r="X169" s="29" t="s">
        <v>41</v>
      </c>
      <c r="Y169" s="29" t="s">
        <v>41</v>
      </c>
    </row>
    <row r="170" spans="1:25" ht="48.75" customHeight="1" x14ac:dyDescent="0.25">
      <c r="A170" s="29" t="s">
        <v>501</v>
      </c>
      <c r="B170" s="61" t="s">
        <v>630</v>
      </c>
      <c r="C170" s="29" t="s">
        <v>629</v>
      </c>
      <c r="D170" s="29" t="s">
        <v>4243</v>
      </c>
      <c r="E170" s="29" t="s">
        <v>631</v>
      </c>
      <c r="F170" s="29" t="s">
        <v>632</v>
      </c>
      <c r="G170" s="29" t="s">
        <v>633</v>
      </c>
      <c r="H170" s="29"/>
      <c r="I170" s="29" t="s">
        <v>3297</v>
      </c>
      <c r="J170" s="29" t="s">
        <v>53</v>
      </c>
      <c r="K170" s="29" t="s">
        <v>54</v>
      </c>
      <c r="L170" s="29" t="s">
        <v>4230</v>
      </c>
      <c r="M170" s="29" t="s">
        <v>37</v>
      </c>
      <c r="N170" s="29" t="s">
        <v>55</v>
      </c>
      <c r="O170" s="29" t="s">
        <v>56</v>
      </c>
      <c r="P170" s="29" t="s">
        <v>3292</v>
      </c>
      <c r="Q170" s="29" t="s">
        <v>57</v>
      </c>
      <c r="R170" s="29" t="s">
        <v>58</v>
      </c>
      <c r="S170" s="29">
        <v>306</v>
      </c>
      <c r="T170" s="29">
        <v>775</v>
      </c>
      <c r="U170" s="56">
        <f>S170*T170</f>
        <v>237150</v>
      </c>
      <c r="V170" s="56">
        <f>U170*1.12</f>
        <v>265608</v>
      </c>
      <c r="W170" s="29"/>
      <c r="X170" s="29" t="s">
        <v>41</v>
      </c>
      <c r="Y170" s="29" t="s">
        <v>41</v>
      </c>
    </row>
    <row r="171" spans="1:25" ht="48.75" hidden="1" customHeight="1" x14ac:dyDescent="0.25">
      <c r="A171" s="29" t="s">
        <v>501</v>
      </c>
      <c r="B171" s="29" t="s">
        <v>635</v>
      </c>
      <c r="C171" s="29" t="s">
        <v>634</v>
      </c>
      <c r="D171" s="29">
        <v>145</v>
      </c>
      <c r="E171" s="29" t="s">
        <v>636</v>
      </c>
      <c r="F171" s="29" t="s">
        <v>637</v>
      </c>
      <c r="G171" s="29" t="s">
        <v>638</v>
      </c>
      <c r="H171" s="29"/>
      <c r="I171" s="29" t="s">
        <v>3297</v>
      </c>
      <c r="J171" s="29" t="s">
        <v>53</v>
      </c>
      <c r="K171" s="29" t="s">
        <v>54</v>
      </c>
      <c r="L171" s="29" t="s">
        <v>3296</v>
      </c>
      <c r="M171" s="29" t="s">
        <v>37</v>
      </c>
      <c r="N171" s="29" t="s">
        <v>55</v>
      </c>
      <c r="O171" s="29" t="s">
        <v>56</v>
      </c>
      <c r="P171" s="29" t="s">
        <v>3291</v>
      </c>
      <c r="Q171" s="29" t="s">
        <v>57</v>
      </c>
      <c r="R171" s="29" t="s">
        <v>198</v>
      </c>
      <c r="S171" s="29">
        <v>84</v>
      </c>
      <c r="T171" s="29">
        <v>443.33</v>
      </c>
      <c r="U171" s="56">
        <v>0</v>
      </c>
      <c r="V171" s="56">
        <f t="shared" si="6"/>
        <v>0</v>
      </c>
      <c r="W171" s="29"/>
      <c r="X171" s="29" t="s">
        <v>41</v>
      </c>
      <c r="Y171" s="29" t="s">
        <v>41</v>
      </c>
    </row>
    <row r="172" spans="1:25" ht="48.75" customHeight="1" x14ac:dyDescent="0.25">
      <c r="A172" s="29" t="s">
        <v>501</v>
      </c>
      <c r="B172" s="61" t="s">
        <v>635</v>
      </c>
      <c r="C172" s="29" t="s">
        <v>634</v>
      </c>
      <c r="D172" s="29" t="s">
        <v>4244</v>
      </c>
      <c r="E172" s="29" t="s">
        <v>636</v>
      </c>
      <c r="F172" s="29" t="s">
        <v>637</v>
      </c>
      <c r="G172" s="29" t="s">
        <v>638</v>
      </c>
      <c r="H172" s="29"/>
      <c r="I172" s="29" t="s">
        <v>3297</v>
      </c>
      <c r="J172" s="29" t="s">
        <v>53</v>
      </c>
      <c r="K172" s="29" t="s">
        <v>54</v>
      </c>
      <c r="L172" s="29" t="s">
        <v>4230</v>
      </c>
      <c r="M172" s="29" t="s">
        <v>37</v>
      </c>
      <c r="N172" s="29" t="s">
        <v>55</v>
      </c>
      <c r="O172" s="29" t="s">
        <v>56</v>
      </c>
      <c r="P172" s="29" t="s">
        <v>3292</v>
      </c>
      <c r="Q172" s="29" t="s">
        <v>57</v>
      </c>
      <c r="R172" s="29" t="s">
        <v>198</v>
      </c>
      <c r="S172" s="29">
        <v>84</v>
      </c>
      <c r="T172" s="29">
        <v>1535</v>
      </c>
      <c r="U172" s="56">
        <f>S172*T172</f>
        <v>128940</v>
      </c>
      <c r="V172" s="56">
        <f>U172*1.12</f>
        <v>144412.80000000002</v>
      </c>
      <c r="W172" s="29"/>
      <c r="X172" s="29" t="s">
        <v>41</v>
      </c>
      <c r="Y172" s="29" t="s">
        <v>41</v>
      </c>
    </row>
    <row r="173" spans="1:25" ht="48.75" hidden="1" customHeight="1" x14ac:dyDescent="0.25">
      <c r="A173" s="29" t="s">
        <v>501</v>
      </c>
      <c r="B173" s="29" t="s">
        <v>640</v>
      </c>
      <c r="C173" s="29" t="s">
        <v>639</v>
      </c>
      <c r="D173" s="29">
        <v>146</v>
      </c>
      <c r="E173" s="29" t="s">
        <v>641</v>
      </c>
      <c r="F173" s="29" t="s">
        <v>642</v>
      </c>
      <c r="G173" s="29" t="s">
        <v>643</v>
      </c>
      <c r="H173" s="29"/>
      <c r="I173" s="29" t="s">
        <v>3297</v>
      </c>
      <c r="J173" s="29" t="s">
        <v>53</v>
      </c>
      <c r="K173" s="29" t="s">
        <v>54</v>
      </c>
      <c r="L173" s="29" t="s">
        <v>3296</v>
      </c>
      <c r="M173" s="29" t="s">
        <v>37</v>
      </c>
      <c r="N173" s="29" t="s">
        <v>55</v>
      </c>
      <c r="O173" s="29" t="s">
        <v>56</v>
      </c>
      <c r="P173" s="29" t="s">
        <v>3291</v>
      </c>
      <c r="Q173" s="29" t="s">
        <v>57</v>
      </c>
      <c r="R173" s="29" t="s">
        <v>58</v>
      </c>
      <c r="S173" s="29">
        <v>10</v>
      </c>
      <c r="T173" s="29">
        <v>6428.57</v>
      </c>
      <c r="U173" s="56">
        <v>0</v>
      </c>
      <c r="V173" s="56">
        <f t="shared" si="6"/>
        <v>0</v>
      </c>
      <c r="W173" s="29"/>
      <c r="X173" s="29" t="s">
        <v>41</v>
      </c>
      <c r="Y173" s="29" t="s">
        <v>41</v>
      </c>
    </row>
    <row r="174" spans="1:25" ht="48.75" customHeight="1" x14ac:dyDescent="0.25">
      <c r="A174" s="29" t="s">
        <v>501</v>
      </c>
      <c r="B174" s="61" t="s">
        <v>640</v>
      </c>
      <c r="C174" s="29" t="s">
        <v>639</v>
      </c>
      <c r="D174" s="29" t="s">
        <v>4245</v>
      </c>
      <c r="E174" s="29" t="s">
        <v>641</v>
      </c>
      <c r="F174" s="29" t="s">
        <v>642</v>
      </c>
      <c r="G174" s="29" t="s">
        <v>643</v>
      </c>
      <c r="H174" s="29"/>
      <c r="I174" s="29" t="s">
        <v>3297</v>
      </c>
      <c r="J174" s="29" t="s">
        <v>53</v>
      </c>
      <c r="K174" s="29" t="s">
        <v>54</v>
      </c>
      <c r="L174" s="29" t="s">
        <v>4230</v>
      </c>
      <c r="M174" s="29" t="s">
        <v>37</v>
      </c>
      <c r="N174" s="29" t="s">
        <v>55</v>
      </c>
      <c r="O174" s="29" t="s">
        <v>56</v>
      </c>
      <c r="P174" s="29" t="s">
        <v>3292</v>
      </c>
      <c r="Q174" s="29" t="s">
        <v>57</v>
      </c>
      <c r="R174" s="29" t="s">
        <v>58</v>
      </c>
      <c r="S174" s="29">
        <v>10</v>
      </c>
      <c r="T174" s="29">
        <v>7255</v>
      </c>
      <c r="U174" s="56">
        <f>S174*T174</f>
        <v>72550</v>
      </c>
      <c r="V174" s="56">
        <f>U174*1.12</f>
        <v>81256.000000000015</v>
      </c>
      <c r="W174" s="29"/>
      <c r="X174" s="29" t="s">
        <v>41</v>
      </c>
      <c r="Y174" s="29" t="s">
        <v>41</v>
      </c>
    </row>
    <row r="175" spans="1:25" ht="48.75" hidden="1" customHeight="1" x14ac:dyDescent="0.25">
      <c r="A175" s="29" t="s">
        <v>501</v>
      </c>
      <c r="B175" s="29" t="s">
        <v>645</v>
      </c>
      <c r="C175" s="29" t="s">
        <v>644</v>
      </c>
      <c r="D175" s="29">
        <v>147</v>
      </c>
      <c r="E175" s="29" t="s">
        <v>646</v>
      </c>
      <c r="F175" s="29" t="s">
        <v>647</v>
      </c>
      <c r="G175" s="29" t="s">
        <v>648</v>
      </c>
      <c r="H175" s="29"/>
      <c r="I175" s="29" t="s">
        <v>3297</v>
      </c>
      <c r="J175" s="29" t="s">
        <v>53</v>
      </c>
      <c r="K175" s="29" t="s">
        <v>54</v>
      </c>
      <c r="L175" s="29" t="s">
        <v>3296</v>
      </c>
      <c r="M175" s="29" t="s">
        <v>37</v>
      </c>
      <c r="N175" s="29" t="s">
        <v>55</v>
      </c>
      <c r="O175" s="29" t="s">
        <v>56</v>
      </c>
      <c r="P175" s="29" t="s">
        <v>3291</v>
      </c>
      <c r="Q175" s="29" t="s">
        <v>57</v>
      </c>
      <c r="R175" s="29" t="s">
        <v>198</v>
      </c>
      <c r="S175" s="29">
        <v>15</v>
      </c>
      <c r="T175" s="29">
        <v>2956.5</v>
      </c>
      <c r="U175" s="56">
        <v>0</v>
      </c>
      <c r="V175" s="56">
        <f t="shared" si="6"/>
        <v>0</v>
      </c>
      <c r="W175" s="29"/>
      <c r="X175" s="29" t="s">
        <v>41</v>
      </c>
      <c r="Y175" s="29" t="s">
        <v>41</v>
      </c>
    </row>
    <row r="176" spans="1:25" ht="48.75" customHeight="1" x14ac:dyDescent="0.25">
      <c r="A176" s="29" t="s">
        <v>501</v>
      </c>
      <c r="B176" s="61" t="s">
        <v>645</v>
      </c>
      <c r="C176" s="29" t="s">
        <v>644</v>
      </c>
      <c r="D176" s="29" t="s">
        <v>4246</v>
      </c>
      <c r="E176" s="29" t="s">
        <v>646</v>
      </c>
      <c r="F176" s="29" t="s">
        <v>647</v>
      </c>
      <c r="G176" s="29" t="s">
        <v>648</v>
      </c>
      <c r="H176" s="29"/>
      <c r="I176" s="29" t="s">
        <v>3297</v>
      </c>
      <c r="J176" s="29" t="s">
        <v>53</v>
      </c>
      <c r="K176" s="29" t="s">
        <v>54</v>
      </c>
      <c r="L176" s="29" t="s">
        <v>4230</v>
      </c>
      <c r="M176" s="29" t="s">
        <v>37</v>
      </c>
      <c r="N176" s="29" t="s">
        <v>55</v>
      </c>
      <c r="O176" s="29" t="s">
        <v>56</v>
      </c>
      <c r="P176" s="29" t="s">
        <v>3292</v>
      </c>
      <c r="Q176" s="29" t="s">
        <v>57</v>
      </c>
      <c r="R176" s="29" t="s">
        <v>198</v>
      </c>
      <c r="S176" s="29">
        <v>15</v>
      </c>
      <c r="T176" s="29">
        <v>3920</v>
      </c>
      <c r="U176" s="56">
        <f>S176*T176</f>
        <v>58800</v>
      </c>
      <c r="V176" s="56">
        <f>U176*1.12</f>
        <v>65856</v>
      </c>
      <c r="W176" s="29"/>
      <c r="X176" s="29" t="s">
        <v>41</v>
      </c>
      <c r="Y176" s="29" t="s">
        <v>41</v>
      </c>
    </row>
    <row r="177" spans="1:25" ht="48.75" hidden="1" customHeight="1" x14ac:dyDescent="0.25">
      <c r="A177" s="29" t="s">
        <v>501</v>
      </c>
      <c r="B177" s="29" t="s">
        <v>650</v>
      </c>
      <c r="C177" s="29" t="s">
        <v>649</v>
      </c>
      <c r="D177" s="29">
        <v>148</v>
      </c>
      <c r="E177" s="29" t="s">
        <v>651</v>
      </c>
      <c r="F177" s="29" t="s">
        <v>652</v>
      </c>
      <c r="G177" s="29" t="s">
        <v>653</v>
      </c>
      <c r="H177" s="29"/>
      <c r="I177" s="29" t="s">
        <v>3297</v>
      </c>
      <c r="J177" s="29" t="s">
        <v>53</v>
      </c>
      <c r="K177" s="29" t="s">
        <v>54</v>
      </c>
      <c r="L177" s="29" t="s">
        <v>3296</v>
      </c>
      <c r="M177" s="29" t="s">
        <v>37</v>
      </c>
      <c r="N177" s="29" t="s">
        <v>55</v>
      </c>
      <c r="O177" s="29" t="s">
        <v>56</v>
      </c>
      <c r="P177" s="29" t="s">
        <v>3291</v>
      </c>
      <c r="Q177" s="29" t="s">
        <v>57</v>
      </c>
      <c r="R177" s="29" t="s">
        <v>584</v>
      </c>
      <c r="S177" s="29">
        <v>100</v>
      </c>
      <c r="T177" s="29">
        <v>450</v>
      </c>
      <c r="U177" s="56">
        <v>0</v>
      </c>
      <c r="V177" s="56">
        <f t="shared" si="6"/>
        <v>0</v>
      </c>
      <c r="W177" s="29"/>
      <c r="X177" s="29" t="s">
        <v>41</v>
      </c>
      <c r="Y177" s="29" t="s">
        <v>41</v>
      </c>
    </row>
    <row r="178" spans="1:25" ht="48.75" customHeight="1" x14ac:dyDescent="0.25">
      <c r="A178" s="29" t="s">
        <v>501</v>
      </c>
      <c r="B178" s="61" t="s">
        <v>650</v>
      </c>
      <c r="C178" s="29" t="s">
        <v>649</v>
      </c>
      <c r="D178" s="29" t="s">
        <v>4248</v>
      </c>
      <c r="E178" s="29" t="s">
        <v>651</v>
      </c>
      <c r="F178" s="29" t="s">
        <v>652</v>
      </c>
      <c r="G178" s="29" t="s">
        <v>653</v>
      </c>
      <c r="H178" s="29"/>
      <c r="I178" s="29" t="s">
        <v>3297</v>
      </c>
      <c r="J178" s="29" t="s">
        <v>53</v>
      </c>
      <c r="K178" s="29" t="s">
        <v>54</v>
      </c>
      <c r="L178" s="29" t="s">
        <v>4230</v>
      </c>
      <c r="M178" s="29" t="s">
        <v>37</v>
      </c>
      <c r="N178" s="29" t="s">
        <v>55</v>
      </c>
      <c r="O178" s="29" t="s">
        <v>56</v>
      </c>
      <c r="P178" s="29" t="s">
        <v>3292</v>
      </c>
      <c r="Q178" s="29" t="s">
        <v>57</v>
      </c>
      <c r="R178" s="29" t="s">
        <v>584</v>
      </c>
      <c r="S178" s="29">
        <v>100</v>
      </c>
      <c r="T178" s="29">
        <v>600</v>
      </c>
      <c r="U178" s="56">
        <f>S178*T178</f>
        <v>60000</v>
      </c>
      <c r="V178" s="56">
        <f>U178*1.12</f>
        <v>67200</v>
      </c>
      <c r="W178" s="29"/>
      <c r="X178" s="29" t="s">
        <v>41</v>
      </c>
      <c r="Y178" s="29" t="s">
        <v>41</v>
      </c>
    </row>
    <row r="179" spans="1:25" ht="48.75" hidden="1" customHeight="1" x14ac:dyDescent="0.25">
      <c r="A179" s="29" t="s">
        <v>501</v>
      </c>
      <c r="B179" s="29" t="s">
        <v>655</v>
      </c>
      <c r="C179" s="29" t="s">
        <v>654</v>
      </c>
      <c r="D179" s="29">
        <v>149</v>
      </c>
      <c r="E179" s="29" t="s">
        <v>656</v>
      </c>
      <c r="F179" s="29" t="s">
        <v>657</v>
      </c>
      <c r="G179" s="29" t="s">
        <v>658</v>
      </c>
      <c r="H179" s="29"/>
      <c r="I179" s="29" t="s">
        <v>3297</v>
      </c>
      <c r="J179" s="29" t="s">
        <v>53</v>
      </c>
      <c r="K179" s="29" t="s">
        <v>54</v>
      </c>
      <c r="L179" s="29" t="s">
        <v>3296</v>
      </c>
      <c r="M179" s="29" t="s">
        <v>37</v>
      </c>
      <c r="N179" s="29" t="s">
        <v>55</v>
      </c>
      <c r="O179" s="29" t="s">
        <v>56</v>
      </c>
      <c r="P179" s="29" t="s">
        <v>3291</v>
      </c>
      <c r="Q179" s="29" t="s">
        <v>57</v>
      </c>
      <c r="R179" s="29" t="s">
        <v>659</v>
      </c>
      <c r="S179" s="29">
        <v>9</v>
      </c>
      <c r="T179" s="29">
        <v>1305.8699999999999</v>
      </c>
      <c r="U179" s="56">
        <v>0</v>
      </c>
      <c r="V179" s="56">
        <f t="shared" si="6"/>
        <v>0</v>
      </c>
      <c r="W179" s="29"/>
      <c r="X179" s="29" t="s">
        <v>41</v>
      </c>
      <c r="Y179" s="29" t="s">
        <v>41</v>
      </c>
    </row>
    <row r="180" spans="1:25" ht="48.75" customHeight="1" x14ac:dyDescent="0.25">
      <c r="A180" s="29" t="s">
        <v>501</v>
      </c>
      <c r="B180" s="61" t="s">
        <v>655</v>
      </c>
      <c r="C180" s="29" t="s">
        <v>654</v>
      </c>
      <c r="D180" s="29" t="s">
        <v>4247</v>
      </c>
      <c r="E180" s="29" t="s">
        <v>656</v>
      </c>
      <c r="F180" s="29" t="s">
        <v>657</v>
      </c>
      <c r="G180" s="29" t="s">
        <v>658</v>
      </c>
      <c r="H180" s="29"/>
      <c r="I180" s="29" t="s">
        <v>3297</v>
      </c>
      <c r="J180" s="29" t="s">
        <v>53</v>
      </c>
      <c r="K180" s="29" t="s">
        <v>54</v>
      </c>
      <c r="L180" s="29" t="s">
        <v>4230</v>
      </c>
      <c r="M180" s="29" t="s">
        <v>37</v>
      </c>
      <c r="N180" s="29" t="s">
        <v>55</v>
      </c>
      <c r="O180" s="29" t="s">
        <v>56</v>
      </c>
      <c r="P180" s="29" t="s">
        <v>3292</v>
      </c>
      <c r="Q180" s="29" t="s">
        <v>57</v>
      </c>
      <c r="R180" s="29" t="s">
        <v>659</v>
      </c>
      <c r="S180" s="29">
        <v>9</v>
      </c>
      <c r="T180" s="29">
        <v>1955</v>
      </c>
      <c r="U180" s="56">
        <f>S180*T180</f>
        <v>17595</v>
      </c>
      <c r="V180" s="56">
        <f>U180*1.12</f>
        <v>19706.400000000001</v>
      </c>
      <c r="W180" s="29"/>
      <c r="X180" s="29" t="s">
        <v>41</v>
      </c>
      <c r="Y180" s="29" t="s">
        <v>41</v>
      </c>
    </row>
    <row r="181" spans="1:25" ht="48.75" customHeight="1" x14ac:dyDescent="0.25">
      <c r="A181" s="29" t="s">
        <v>501</v>
      </c>
      <c r="B181" s="29" t="s">
        <v>661</v>
      </c>
      <c r="C181" s="29" t="s">
        <v>660</v>
      </c>
      <c r="D181" s="29">
        <v>150</v>
      </c>
      <c r="E181" s="29" t="s">
        <v>662</v>
      </c>
      <c r="F181" s="29" t="s">
        <v>663</v>
      </c>
      <c r="G181" s="29" t="s">
        <v>664</v>
      </c>
      <c r="H181" s="29"/>
      <c r="I181" s="29" t="s">
        <v>3297</v>
      </c>
      <c r="J181" s="29" t="s">
        <v>53</v>
      </c>
      <c r="K181" s="29" t="s">
        <v>54</v>
      </c>
      <c r="L181" s="29" t="s">
        <v>3296</v>
      </c>
      <c r="M181" s="29" t="s">
        <v>37</v>
      </c>
      <c r="N181" s="29" t="s">
        <v>55</v>
      </c>
      <c r="O181" s="29" t="s">
        <v>56</v>
      </c>
      <c r="P181" s="29" t="s">
        <v>3291</v>
      </c>
      <c r="Q181" s="29" t="s">
        <v>57</v>
      </c>
      <c r="R181" s="29" t="s">
        <v>58</v>
      </c>
      <c r="S181" s="29">
        <v>34</v>
      </c>
      <c r="T181" s="29">
        <v>3619</v>
      </c>
      <c r="U181" s="56">
        <f>S181*T181</f>
        <v>123046</v>
      </c>
      <c r="V181" s="56">
        <f t="shared" si="6"/>
        <v>137811.52000000002</v>
      </c>
      <c r="W181" s="29"/>
      <c r="X181" s="29" t="s">
        <v>41</v>
      </c>
      <c r="Y181" s="29" t="s">
        <v>41</v>
      </c>
    </row>
    <row r="182" spans="1:25" ht="48.75" hidden="1" customHeight="1" x14ac:dyDescent="0.25">
      <c r="A182" s="29" t="s">
        <v>501</v>
      </c>
      <c r="B182" s="29" t="s">
        <v>666</v>
      </c>
      <c r="C182" s="29" t="s">
        <v>665</v>
      </c>
      <c r="D182" s="29">
        <v>151</v>
      </c>
      <c r="E182" s="29" t="s">
        <v>667</v>
      </c>
      <c r="F182" s="29" t="s">
        <v>668</v>
      </c>
      <c r="G182" s="29" t="s">
        <v>669</v>
      </c>
      <c r="H182" s="29"/>
      <c r="I182" s="29" t="s">
        <v>3297</v>
      </c>
      <c r="J182" s="29" t="s">
        <v>53</v>
      </c>
      <c r="K182" s="29" t="s">
        <v>54</v>
      </c>
      <c r="L182" s="29" t="s">
        <v>3296</v>
      </c>
      <c r="M182" s="29" t="s">
        <v>37</v>
      </c>
      <c r="N182" s="29" t="s">
        <v>55</v>
      </c>
      <c r="O182" s="29" t="s">
        <v>56</v>
      </c>
      <c r="P182" s="29" t="s">
        <v>3291</v>
      </c>
      <c r="Q182" s="29" t="s">
        <v>57</v>
      </c>
      <c r="R182" s="29" t="s">
        <v>293</v>
      </c>
      <c r="S182" s="29">
        <v>25</v>
      </c>
      <c r="T182" s="29">
        <v>28</v>
      </c>
      <c r="U182" s="56">
        <v>0</v>
      </c>
      <c r="V182" s="56">
        <f t="shared" si="6"/>
        <v>0</v>
      </c>
      <c r="W182" s="29"/>
      <c r="X182" s="29" t="s">
        <v>41</v>
      </c>
      <c r="Y182" s="29" t="s">
        <v>41</v>
      </c>
    </row>
    <row r="183" spans="1:25" ht="48.75" customHeight="1" x14ac:dyDescent="0.25">
      <c r="A183" s="29" t="s">
        <v>501</v>
      </c>
      <c r="B183" s="61" t="s">
        <v>666</v>
      </c>
      <c r="C183" s="29" t="s">
        <v>665</v>
      </c>
      <c r="D183" s="29" t="s">
        <v>4249</v>
      </c>
      <c r="E183" s="29" t="s">
        <v>667</v>
      </c>
      <c r="F183" s="29" t="s">
        <v>668</v>
      </c>
      <c r="G183" s="29" t="s">
        <v>669</v>
      </c>
      <c r="H183" s="29"/>
      <c r="I183" s="29" t="s">
        <v>3297</v>
      </c>
      <c r="J183" s="29" t="s">
        <v>53</v>
      </c>
      <c r="K183" s="29" t="s">
        <v>54</v>
      </c>
      <c r="L183" s="29" t="s">
        <v>4230</v>
      </c>
      <c r="M183" s="29" t="s">
        <v>37</v>
      </c>
      <c r="N183" s="29" t="s">
        <v>55</v>
      </c>
      <c r="O183" s="29" t="s">
        <v>56</v>
      </c>
      <c r="P183" s="29" t="s">
        <v>3292</v>
      </c>
      <c r="Q183" s="29" t="s">
        <v>57</v>
      </c>
      <c r="R183" s="29" t="s">
        <v>293</v>
      </c>
      <c r="S183" s="29">
        <v>25</v>
      </c>
      <c r="T183" s="29">
        <v>205</v>
      </c>
      <c r="U183" s="56">
        <f t="shared" ref="U183:U189" si="7">S183*T183</f>
        <v>5125</v>
      </c>
      <c r="V183" s="56">
        <f>U183*1.12</f>
        <v>5740.0000000000009</v>
      </c>
      <c r="W183" s="29"/>
      <c r="X183" s="29" t="s">
        <v>41</v>
      </c>
      <c r="Y183" s="29" t="s">
        <v>41</v>
      </c>
    </row>
    <row r="184" spans="1:25" ht="48.75" hidden="1" customHeight="1" x14ac:dyDescent="0.25">
      <c r="A184" s="29" t="s">
        <v>501</v>
      </c>
      <c r="B184" s="29" t="s">
        <v>671</v>
      </c>
      <c r="C184" s="29" t="s">
        <v>670</v>
      </c>
      <c r="D184" s="29">
        <v>152</v>
      </c>
      <c r="E184" s="29" t="s">
        <v>672</v>
      </c>
      <c r="F184" s="29" t="s">
        <v>274</v>
      </c>
      <c r="G184" s="29" t="s">
        <v>673</v>
      </c>
      <c r="H184" s="29"/>
      <c r="I184" s="29" t="s">
        <v>3297</v>
      </c>
      <c r="J184" s="29" t="s">
        <v>53</v>
      </c>
      <c r="K184" s="29" t="s">
        <v>54</v>
      </c>
      <c r="L184" s="29" t="s">
        <v>3296</v>
      </c>
      <c r="M184" s="29" t="s">
        <v>37</v>
      </c>
      <c r="N184" s="29" t="s">
        <v>55</v>
      </c>
      <c r="O184" s="29" t="s">
        <v>56</v>
      </c>
      <c r="P184" s="29" t="s">
        <v>3291</v>
      </c>
      <c r="Q184" s="29" t="s">
        <v>57</v>
      </c>
      <c r="R184" s="29" t="s">
        <v>58</v>
      </c>
      <c r="S184" s="29">
        <v>1000</v>
      </c>
      <c r="T184" s="29">
        <v>11.88</v>
      </c>
      <c r="U184" s="56">
        <v>0</v>
      </c>
      <c r="V184" s="56">
        <f t="shared" ref="V184" si="8">U184*1.12</f>
        <v>0</v>
      </c>
      <c r="W184" s="29"/>
      <c r="X184" s="29" t="s">
        <v>41</v>
      </c>
      <c r="Y184" s="29" t="s">
        <v>41</v>
      </c>
    </row>
    <row r="185" spans="1:25" ht="48.75" customHeight="1" x14ac:dyDescent="0.25">
      <c r="A185" s="29" t="s">
        <v>501</v>
      </c>
      <c r="B185" s="61" t="s">
        <v>671</v>
      </c>
      <c r="C185" s="29" t="s">
        <v>670</v>
      </c>
      <c r="D185" s="29" t="s">
        <v>4318</v>
      </c>
      <c r="E185" s="29" t="s">
        <v>672</v>
      </c>
      <c r="F185" s="29" t="s">
        <v>274</v>
      </c>
      <c r="G185" s="29" t="s">
        <v>673</v>
      </c>
      <c r="H185" s="29"/>
      <c r="I185" s="29" t="s">
        <v>3297</v>
      </c>
      <c r="J185" s="29" t="s">
        <v>53</v>
      </c>
      <c r="K185" s="29" t="s">
        <v>54</v>
      </c>
      <c r="L185" s="29" t="s">
        <v>4230</v>
      </c>
      <c r="M185" s="29" t="s">
        <v>37</v>
      </c>
      <c r="N185" s="29" t="s">
        <v>55</v>
      </c>
      <c r="O185" s="29" t="s">
        <v>56</v>
      </c>
      <c r="P185" s="29" t="s">
        <v>3292</v>
      </c>
      <c r="Q185" s="29" t="s">
        <v>57</v>
      </c>
      <c r="R185" s="29" t="s">
        <v>58</v>
      </c>
      <c r="S185" s="29">
        <v>1000</v>
      </c>
      <c r="T185" s="29">
        <v>20.2</v>
      </c>
      <c r="U185" s="56">
        <f t="shared" ref="U185" si="9">S185*T185</f>
        <v>20200</v>
      </c>
      <c r="V185" s="56">
        <f t="shared" ref="V185" si="10">U185*1.12</f>
        <v>22624.000000000004</v>
      </c>
      <c r="W185" s="29"/>
      <c r="X185" s="29" t="s">
        <v>41</v>
      </c>
      <c r="Y185" s="29" t="s">
        <v>41</v>
      </c>
    </row>
    <row r="186" spans="1:25" ht="48.75" customHeight="1" x14ac:dyDescent="0.25">
      <c r="A186" s="29" t="s">
        <v>501</v>
      </c>
      <c r="B186" s="29" t="s">
        <v>675</v>
      </c>
      <c r="C186" s="29" t="s">
        <v>674</v>
      </c>
      <c r="D186" s="29">
        <v>153</v>
      </c>
      <c r="E186" s="29" t="s">
        <v>676</v>
      </c>
      <c r="F186" s="29" t="s">
        <v>291</v>
      </c>
      <c r="G186" s="29" t="s">
        <v>677</v>
      </c>
      <c r="H186" s="29"/>
      <c r="I186" s="29" t="s">
        <v>3297</v>
      </c>
      <c r="J186" s="29" t="s">
        <v>53</v>
      </c>
      <c r="K186" s="29" t="s">
        <v>54</v>
      </c>
      <c r="L186" s="29" t="s">
        <v>3296</v>
      </c>
      <c r="M186" s="29" t="s">
        <v>37</v>
      </c>
      <c r="N186" s="29" t="s">
        <v>55</v>
      </c>
      <c r="O186" s="29" t="s">
        <v>56</v>
      </c>
      <c r="P186" s="29" t="s">
        <v>3291</v>
      </c>
      <c r="Q186" s="29" t="s">
        <v>57</v>
      </c>
      <c r="R186" s="29" t="s">
        <v>58</v>
      </c>
      <c r="S186" s="29">
        <v>50</v>
      </c>
      <c r="T186" s="29">
        <v>478</v>
      </c>
      <c r="U186" s="56">
        <f t="shared" si="7"/>
        <v>23900</v>
      </c>
      <c r="V186" s="56">
        <f t="shared" si="6"/>
        <v>26768.000000000004</v>
      </c>
      <c r="W186" s="29"/>
      <c r="X186" s="29" t="s">
        <v>41</v>
      </c>
      <c r="Y186" s="29" t="s">
        <v>41</v>
      </c>
    </row>
    <row r="187" spans="1:25" ht="48.75" customHeight="1" x14ac:dyDescent="0.25">
      <c r="A187" s="29" t="s">
        <v>501</v>
      </c>
      <c r="B187" s="29" t="s">
        <v>679</v>
      </c>
      <c r="C187" s="29" t="s">
        <v>678</v>
      </c>
      <c r="D187" s="29">
        <v>154</v>
      </c>
      <c r="E187" s="29" t="s">
        <v>680</v>
      </c>
      <c r="F187" s="29" t="s">
        <v>681</v>
      </c>
      <c r="G187" s="29" t="s">
        <v>682</v>
      </c>
      <c r="H187" s="29"/>
      <c r="I187" s="29" t="s">
        <v>3297</v>
      </c>
      <c r="J187" s="29" t="s">
        <v>53</v>
      </c>
      <c r="K187" s="29" t="s">
        <v>54</v>
      </c>
      <c r="L187" s="29" t="s">
        <v>3296</v>
      </c>
      <c r="M187" s="29" t="s">
        <v>37</v>
      </c>
      <c r="N187" s="29" t="s">
        <v>55</v>
      </c>
      <c r="O187" s="29" t="s">
        <v>56</v>
      </c>
      <c r="P187" s="29" t="s">
        <v>3291</v>
      </c>
      <c r="Q187" s="29" t="s">
        <v>57</v>
      </c>
      <c r="R187" s="29" t="s">
        <v>517</v>
      </c>
      <c r="S187" s="29">
        <v>34</v>
      </c>
      <c r="T187" s="29">
        <v>6050</v>
      </c>
      <c r="U187" s="56">
        <f t="shared" si="7"/>
        <v>205700</v>
      </c>
      <c r="V187" s="56">
        <f t="shared" si="6"/>
        <v>230384.00000000003</v>
      </c>
      <c r="W187" s="29"/>
      <c r="X187" s="29" t="s">
        <v>41</v>
      </c>
      <c r="Y187" s="29" t="s">
        <v>41</v>
      </c>
    </row>
    <row r="188" spans="1:25" ht="48.75" customHeight="1" x14ac:dyDescent="0.25">
      <c r="A188" s="29" t="s">
        <v>501</v>
      </c>
      <c r="B188" s="29" t="s">
        <v>684</v>
      </c>
      <c r="C188" s="29" t="s">
        <v>683</v>
      </c>
      <c r="D188" s="29">
        <v>155</v>
      </c>
      <c r="E188" s="29" t="s">
        <v>685</v>
      </c>
      <c r="F188" s="29" t="s">
        <v>686</v>
      </c>
      <c r="G188" s="29" t="s">
        <v>310</v>
      </c>
      <c r="H188" s="29"/>
      <c r="I188" s="29" t="s">
        <v>3297</v>
      </c>
      <c r="J188" s="29" t="s">
        <v>53</v>
      </c>
      <c r="K188" s="29" t="s">
        <v>54</v>
      </c>
      <c r="L188" s="29" t="s">
        <v>3296</v>
      </c>
      <c r="M188" s="29" t="s">
        <v>37</v>
      </c>
      <c r="N188" s="29" t="s">
        <v>55</v>
      </c>
      <c r="O188" s="29" t="s">
        <v>56</v>
      </c>
      <c r="P188" s="29" t="s">
        <v>3291</v>
      </c>
      <c r="Q188" s="29" t="s">
        <v>57</v>
      </c>
      <c r="R188" s="29" t="s">
        <v>58</v>
      </c>
      <c r="S188" s="29">
        <v>12</v>
      </c>
      <c r="T188" s="29">
        <v>2721</v>
      </c>
      <c r="U188" s="56">
        <f t="shared" si="7"/>
        <v>32652</v>
      </c>
      <c r="V188" s="56">
        <f t="shared" si="6"/>
        <v>36570.240000000005</v>
      </c>
      <c r="W188" s="29"/>
      <c r="X188" s="29" t="s">
        <v>41</v>
      </c>
      <c r="Y188" s="29" t="s">
        <v>41</v>
      </c>
    </row>
    <row r="189" spans="1:25" ht="48.75" customHeight="1" x14ac:dyDescent="0.25">
      <c r="A189" s="29" t="s">
        <v>501</v>
      </c>
      <c r="B189" s="29" t="s">
        <v>688</v>
      </c>
      <c r="C189" s="29" t="s">
        <v>687</v>
      </c>
      <c r="D189" s="29">
        <v>156</v>
      </c>
      <c r="E189" s="29" t="s">
        <v>689</v>
      </c>
      <c r="F189" s="29" t="s">
        <v>690</v>
      </c>
      <c r="G189" s="29" t="s">
        <v>691</v>
      </c>
      <c r="H189" s="29"/>
      <c r="I189" s="29" t="s">
        <v>3297</v>
      </c>
      <c r="J189" s="29" t="s">
        <v>53</v>
      </c>
      <c r="K189" s="29" t="s">
        <v>54</v>
      </c>
      <c r="L189" s="29" t="s">
        <v>3296</v>
      </c>
      <c r="M189" s="29" t="s">
        <v>37</v>
      </c>
      <c r="N189" s="29" t="s">
        <v>55</v>
      </c>
      <c r="O189" s="29" t="s">
        <v>56</v>
      </c>
      <c r="P189" s="29" t="s">
        <v>3291</v>
      </c>
      <c r="Q189" s="29" t="s">
        <v>57</v>
      </c>
      <c r="R189" s="29" t="s">
        <v>58</v>
      </c>
      <c r="S189" s="29">
        <v>12</v>
      </c>
      <c r="T189" s="29">
        <v>16811</v>
      </c>
      <c r="U189" s="56">
        <f t="shared" si="7"/>
        <v>201732</v>
      </c>
      <c r="V189" s="56">
        <f t="shared" si="6"/>
        <v>225939.84000000003</v>
      </c>
      <c r="W189" s="29"/>
      <c r="X189" s="29" t="s">
        <v>41</v>
      </c>
      <c r="Y189" s="29" t="s">
        <v>41</v>
      </c>
    </row>
    <row r="190" spans="1:25" ht="48.75" hidden="1" customHeight="1" x14ac:dyDescent="0.25">
      <c r="A190" s="29" t="s">
        <v>501</v>
      </c>
      <c r="B190" s="29" t="s">
        <v>693</v>
      </c>
      <c r="C190" s="29" t="s">
        <v>692</v>
      </c>
      <c r="D190" s="29">
        <v>157</v>
      </c>
      <c r="E190" s="29" t="s">
        <v>694</v>
      </c>
      <c r="F190" s="29" t="s">
        <v>695</v>
      </c>
      <c r="G190" s="29" t="s">
        <v>696</v>
      </c>
      <c r="H190" s="29"/>
      <c r="I190" s="29" t="s">
        <v>3297</v>
      </c>
      <c r="J190" s="29" t="s">
        <v>53</v>
      </c>
      <c r="K190" s="29" t="s">
        <v>54</v>
      </c>
      <c r="L190" s="29" t="s">
        <v>3296</v>
      </c>
      <c r="M190" s="29" t="s">
        <v>37</v>
      </c>
      <c r="N190" s="29" t="s">
        <v>55</v>
      </c>
      <c r="O190" s="29" t="s">
        <v>56</v>
      </c>
      <c r="P190" s="29" t="s">
        <v>3291</v>
      </c>
      <c r="Q190" s="29" t="s">
        <v>57</v>
      </c>
      <c r="R190" s="29" t="s">
        <v>198</v>
      </c>
      <c r="S190" s="29">
        <v>20</v>
      </c>
      <c r="T190" s="29">
        <v>2022.3</v>
      </c>
      <c r="U190" s="56">
        <v>0</v>
      </c>
      <c r="V190" s="56">
        <f t="shared" si="6"/>
        <v>0</v>
      </c>
      <c r="W190" s="29"/>
      <c r="X190" s="29" t="s">
        <v>41</v>
      </c>
      <c r="Y190" s="29" t="s">
        <v>41</v>
      </c>
    </row>
    <row r="191" spans="1:25" ht="48.75" customHeight="1" x14ac:dyDescent="0.25">
      <c r="A191" s="29" t="s">
        <v>501</v>
      </c>
      <c r="B191" s="61" t="s">
        <v>693</v>
      </c>
      <c r="C191" s="29" t="s">
        <v>692</v>
      </c>
      <c r="D191" s="29" t="s">
        <v>4250</v>
      </c>
      <c r="E191" s="29" t="s">
        <v>694</v>
      </c>
      <c r="F191" s="29" t="s">
        <v>695</v>
      </c>
      <c r="G191" s="29" t="s">
        <v>696</v>
      </c>
      <c r="H191" s="29"/>
      <c r="I191" s="29" t="s">
        <v>3297</v>
      </c>
      <c r="J191" s="29" t="s">
        <v>53</v>
      </c>
      <c r="K191" s="29" t="s">
        <v>54</v>
      </c>
      <c r="L191" s="29" t="s">
        <v>4230</v>
      </c>
      <c r="M191" s="29" t="s">
        <v>37</v>
      </c>
      <c r="N191" s="29" t="s">
        <v>55</v>
      </c>
      <c r="O191" s="29" t="s">
        <v>56</v>
      </c>
      <c r="P191" s="29" t="s">
        <v>3292</v>
      </c>
      <c r="Q191" s="29" t="s">
        <v>57</v>
      </c>
      <c r="R191" s="29" t="s">
        <v>198</v>
      </c>
      <c r="S191" s="29">
        <v>20</v>
      </c>
      <c r="T191" s="29">
        <v>2690</v>
      </c>
      <c r="U191" s="56">
        <f>S191*T191</f>
        <v>53800</v>
      </c>
      <c r="V191" s="56">
        <f>U191*1.12</f>
        <v>60256.000000000007</v>
      </c>
      <c r="W191" s="29"/>
      <c r="X191" s="29" t="s">
        <v>41</v>
      </c>
      <c r="Y191" s="29" t="s">
        <v>41</v>
      </c>
    </row>
    <row r="192" spans="1:25" ht="48.75" customHeight="1" x14ac:dyDescent="0.25">
      <c r="A192" s="29" t="s">
        <v>501</v>
      </c>
      <c r="B192" s="29" t="s">
        <v>698</v>
      </c>
      <c r="C192" s="29" t="s">
        <v>697</v>
      </c>
      <c r="D192" s="29">
        <v>158</v>
      </c>
      <c r="E192" s="29" t="s">
        <v>699</v>
      </c>
      <c r="F192" s="29" t="s">
        <v>700</v>
      </c>
      <c r="G192" s="29" t="s">
        <v>701</v>
      </c>
      <c r="H192" s="29"/>
      <c r="I192" s="29" t="s">
        <v>3297</v>
      </c>
      <c r="J192" s="29" t="s">
        <v>53</v>
      </c>
      <c r="K192" s="29" t="s">
        <v>54</v>
      </c>
      <c r="L192" s="29" t="s">
        <v>3296</v>
      </c>
      <c r="M192" s="29" t="s">
        <v>37</v>
      </c>
      <c r="N192" s="29" t="s">
        <v>55</v>
      </c>
      <c r="O192" s="29" t="s">
        <v>56</v>
      </c>
      <c r="P192" s="29" t="s">
        <v>3293</v>
      </c>
      <c r="Q192" s="29" t="s">
        <v>57</v>
      </c>
      <c r="R192" s="29" t="s">
        <v>58</v>
      </c>
      <c r="S192" s="29">
        <v>170</v>
      </c>
      <c r="T192" s="29">
        <v>377.19</v>
      </c>
      <c r="U192" s="56">
        <f>S192*T192</f>
        <v>64122.3</v>
      </c>
      <c r="V192" s="56">
        <f t="shared" si="6"/>
        <v>71816.97600000001</v>
      </c>
      <c r="W192" s="29"/>
      <c r="X192" s="29" t="s">
        <v>41</v>
      </c>
      <c r="Y192" s="29" t="s">
        <v>41</v>
      </c>
    </row>
    <row r="193" spans="1:25" ht="48.75" hidden="1" customHeight="1" x14ac:dyDescent="0.25">
      <c r="A193" s="29" t="s">
        <v>501</v>
      </c>
      <c r="B193" s="29" t="s">
        <v>703</v>
      </c>
      <c r="C193" s="29" t="s">
        <v>702</v>
      </c>
      <c r="D193" s="29">
        <v>159</v>
      </c>
      <c r="E193" s="29" t="s">
        <v>704</v>
      </c>
      <c r="F193" s="29" t="s">
        <v>705</v>
      </c>
      <c r="G193" s="29" t="s">
        <v>706</v>
      </c>
      <c r="H193" s="29"/>
      <c r="I193" s="29" t="s">
        <v>3297</v>
      </c>
      <c r="J193" s="29" t="s">
        <v>53</v>
      </c>
      <c r="K193" s="29" t="s">
        <v>54</v>
      </c>
      <c r="L193" s="29" t="s">
        <v>3296</v>
      </c>
      <c r="M193" s="29" t="s">
        <v>37</v>
      </c>
      <c r="N193" s="29" t="s">
        <v>55</v>
      </c>
      <c r="O193" s="29" t="s">
        <v>56</v>
      </c>
      <c r="P193" s="29" t="s">
        <v>3291</v>
      </c>
      <c r="Q193" s="29" t="s">
        <v>57</v>
      </c>
      <c r="R193" s="29" t="s">
        <v>58</v>
      </c>
      <c r="S193" s="29">
        <v>44</v>
      </c>
      <c r="T193" s="29">
        <v>899.75999999999988</v>
      </c>
      <c r="U193" s="56">
        <v>0</v>
      </c>
      <c r="V193" s="56">
        <f t="shared" si="6"/>
        <v>0</v>
      </c>
      <c r="W193" s="29"/>
      <c r="X193" s="29" t="s">
        <v>41</v>
      </c>
      <c r="Y193" s="29" t="s">
        <v>41</v>
      </c>
    </row>
    <row r="194" spans="1:25" ht="48.75" customHeight="1" x14ac:dyDescent="0.25">
      <c r="A194" s="29" t="s">
        <v>501</v>
      </c>
      <c r="B194" s="61" t="s">
        <v>703</v>
      </c>
      <c r="C194" s="29" t="s">
        <v>702</v>
      </c>
      <c r="D194" s="29" t="s">
        <v>4251</v>
      </c>
      <c r="E194" s="29" t="s">
        <v>704</v>
      </c>
      <c r="F194" s="29" t="s">
        <v>705</v>
      </c>
      <c r="G194" s="29" t="s">
        <v>706</v>
      </c>
      <c r="H194" s="29"/>
      <c r="I194" s="29" t="s">
        <v>3297</v>
      </c>
      <c r="J194" s="29" t="s">
        <v>53</v>
      </c>
      <c r="K194" s="29" t="s">
        <v>54</v>
      </c>
      <c r="L194" s="29" t="s">
        <v>4230</v>
      </c>
      <c r="M194" s="29" t="s">
        <v>37</v>
      </c>
      <c r="N194" s="29" t="s">
        <v>55</v>
      </c>
      <c r="O194" s="29" t="s">
        <v>56</v>
      </c>
      <c r="P194" s="29" t="s">
        <v>3292</v>
      </c>
      <c r="Q194" s="29" t="s">
        <v>57</v>
      </c>
      <c r="R194" s="29" t="s">
        <v>58</v>
      </c>
      <c r="S194" s="29">
        <v>44</v>
      </c>
      <c r="T194" s="29">
        <v>1749.5</v>
      </c>
      <c r="U194" s="56">
        <f t="shared" ref="U194:U208" si="11">S194*T194</f>
        <v>76978</v>
      </c>
      <c r="V194" s="56">
        <f>U194*1.12</f>
        <v>86215.360000000015</v>
      </c>
      <c r="W194" s="29"/>
      <c r="X194" s="29" t="s">
        <v>41</v>
      </c>
      <c r="Y194" s="29" t="s">
        <v>41</v>
      </c>
    </row>
    <row r="195" spans="1:25" ht="48.75" customHeight="1" x14ac:dyDescent="0.25">
      <c r="A195" s="29" t="s">
        <v>501</v>
      </c>
      <c r="B195" s="29" t="s">
        <v>708</v>
      </c>
      <c r="C195" s="29" t="s">
        <v>707</v>
      </c>
      <c r="D195" s="29">
        <v>160</v>
      </c>
      <c r="E195" s="29" t="s">
        <v>709</v>
      </c>
      <c r="F195" s="29" t="s">
        <v>710</v>
      </c>
      <c r="G195" s="29" t="s">
        <v>711</v>
      </c>
      <c r="H195" s="29"/>
      <c r="I195" s="29" t="s">
        <v>3297</v>
      </c>
      <c r="J195" s="29" t="s">
        <v>53</v>
      </c>
      <c r="K195" s="29" t="s">
        <v>54</v>
      </c>
      <c r="L195" s="29" t="s">
        <v>3296</v>
      </c>
      <c r="M195" s="29" t="s">
        <v>37</v>
      </c>
      <c r="N195" s="29" t="s">
        <v>55</v>
      </c>
      <c r="O195" s="29" t="s">
        <v>56</v>
      </c>
      <c r="P195" s="29" t="s">
        <v>3291</v>
      </c>
      <c r="Q195" s="29" t="s">
        <v>57</v>
      </c>
      <c r="R195" s="29" t="s">
        <v>517</v>
      </c>
      <c r="S195" s="29">
        <v>2</v>
      </c>
      <c r="T195" s="29">
        <v>2452</v>
      </c>
      <c r="U195" s="56">
        <f t="shared" si="11"/>
        <v>4904</v>
      </c>
      <c r="V195" s="56">
        <f t="shared" si="6"/>
        <v>5492.4800000000005</v>
      </c>
      <c r="W195" s="29"/>
      <c r="X195" s="29" t="s">
        <v>41</v>
      </c>
      <c r="Y195" s="29" t="s">
        <v>41</v>
      </c>
    </row>
    <row r="196" spans="1:25" ht="48.75" customHeight="1" x14ac:dyDescent="0.25">
      <c r="A196" s="29" t="s">
        <v>501</v>
      </c>
      <c r="B196" s="29" t="s">
        <v>713</v>
      </c>
      <c r="C196" s="29" t="s">
        <v>712</v>
      </c>
      <c r="D196" s="29">
        <v>161</v>
      </c>
      <c r="E196" s="29" t="s">
        <v>714</v>
      </c>
      <c r="F196" s="29" t="s">
        <v>715</v>
      </c>
      <c r="G196" s="29" t="s">
        <v>716</v>
      </c>
      <c r="H196" s="29"/>
      <c r="I196" s="29" t="s">
        <v>3297</v>
      </c>
      <c r="J196" s="29" t="s">
        <v>53</v>
      </c>
      <c r="K196" s="29" t="s">
        <v>54</v>
      </c>
      <c r="L196" s="29" t="s">
        <v>3296</v>
      </c>
      <c r="M196" s="29" t="s">
        <v>37</v>
      </c>
      <c r="N196" s="29" t="s">
        <v>55</v>
      </c>
      <c r="O196" s="29" t="s">
        <v>56</v>
      </c>
      <c r="P196" s="29" t="s">
        <v>3291</v>
      </c>
      <c r="Q196" s="29" t="s">
        <v>57</v>
      </c>
      <c r="R196" s="29" t="s">
        <v>517</v>
      </c>
      <c r="S196" s="29">
        <v>6</v>
      </c>
      <c r="T196" s="29">
        <v>1780</v>
      </c>
      <c r="U196" s="56">
        <f t="shared" si="11"/>
        <v>10680</v>
      </c>
      <c r="V196" s="56">
        <f t="shared" si="6"/>
        <v>11961.6</v>
      </c>
      <c r="W196" s="29"/>
      <c r="X196" s="29" t="s">
        <v>41</v>
      </c>
      <c r="Y196" s="29" t="s">
        <v>41</v>
      </c>
    </row>
    <row r="197" spans="1:25" ht="48.75" customHeight="1" x14ac:dyDescent="0.25">
      <c r="A197" s="29" t="s">
        <v>501</v>
      </c>
      <c r="B197" s="29" t="s">
        <v>718</v>
      </c>
      <c r="C197" s="29" t="s">
        <v>717</v>
      </c>
      <c r="D197" s="29">
        <v>162</v>
      </c>
      <c r="E197" s="29" t="s">
        <v>719</v>
      </c>
      <c r="F197" s="29" t="s">
        <v>710</v>
      </c>
      <c r="G197" s="29" t="s">
        <v>720</v>
      </c>
      <c r="H197" s="29"/>
      <c r="I197" s="29" t="s">
        <v>3297</v>
      </c>
      <c r="J197" s="29" t="s">
        <v>53</v>
      </c>
      <c r="K197" s="29" t="s">
        <v>54</v>
      </c>
      <c r="L197" s="29" t="s">
        <v>3296</v>
      </c>
      <c r="M197" s="29" t="s">
        <v>37</v>
      </c>
      <c r="N197" s="29" t="s">
        <v>55</v>
      </c>
      <c r="O197" s="29" t="s">
        <v>56</v>
      </c>
      <c r="P197" s="29" t="s">
        <v>3291</v>
      </c>
      <c r="Q197" s="29" t="s">
        <v>57</v>
      </c>
      <c r="R197" s="29" t="s">
        <v>517</v>
      </c>
      <c r="S197" s="29">
        <v>10</v>
      </c>
      <c r="T197" s="29">
        <v>1807.5</v>
      </c>
      <c r="U197" s="56">
        <f t="shared" si="11"/>
        <v>18075</v>
      </c>
      <c r="V197" s="56">
        <f t="shared" si="6"/>
        <v>20244.000000000004</v>
      </c>
      <c r="W197" s="29"/>
      <c r="X197" s="29" t="s">
        <v>41</v>
      </c>
      <c r="Y197" s="29" t="s">
        <v>41</v>
      </c>
    </row>
    <row r="198" spans="1:25" ht="48.75" customHeight="1" x14ac:dyDescent="0.25">
      <c r="A198" s="29" t="s">
        <v>501</v>
      </c>
      <c r="B198" s="29" t="s">
        <v>722</v>
      </c>
      <c r="C198" s="29" t="s">
        <v>721</v>
      </c>
      <c r="D198" s="29">
        <v>163</v>
      </c>
      <c r="E198" s="29" t="s">
        <v>723</v>
      </c>
      <c r="F198" s="29" t="s">
        <v>724</v>
      </c>
      <c r="G198" s="29" t="s">
        <v>720</v>
      </c>
      <c r="H198" s="29"/>
      <c r="I198" s="29" t="s">
        <v>3297</v>
      </c>
      <c r="J198" s="29" t="s">
        <v>53</v>
      </c>
      <c r="K198" s="29" t="s">
        <v>54</v>
      </c>
      <c r="L198" s="29" t="s">
        <v>3296</v>
      </c>
      <c r="M198" s="29" t="s">
        <v>37</v>
      </c>
      <c r="N198" s="29" t="s">
        <v>55</v>
      </c>
      <c r="O198" s="29" t="s">
        <v>56</v>
      </c>
      <c r="P198" s="29" t="s">
        <v>3291</v>
      </c>
      <c r="Q198" s="29" t="s">
        <v>57</v>
      </c>
      <c r="R198" s="29" t="s">
        <v>58</v>
      </c>
      <c r="S198" s="29">
        <v>11665</v>
      </c>
      <c r="T198" s="29">
        <v>5</v>
      </c>
      <c r="U198" s="56">
        <f t="shared" si="11"/>
        <v>58325</v>
      </c>
      <c r="V198" s="56">
        <f t="shared" si="6"/>
        <v>65324.000000000007</v>
      </c>
      <c r="W198" s="29"/>
      <c r="X198" s="29" t="s">
        <v>41</v>
      </c>
      <c r="Y198" s="29" t="s">
        <v>41</v>
      </c>
    </row>
    <row r="199" spans="1:25" ht="48.75" customHeight="1" x14ac:dyDescent="0.25">
      <c r="A199" s="29" t="s">
        <v>501</v>
      </c>
      <c r="B199" s="29" t="s">
        <v>726</v>
      </c>
      <c r="C199" s="29" t="s">
        <v>725</v>
      </c>
      <c r="D199" s="29">
        <v>164</v>
      </c>
      <c r="E199" s="29" t="s">
        <v>723</v>
      </c>
      <c r="F199" s="29" t="s">
        <v>724</v>
      </c>
      <c r="G199" s="29" t="s">
        <v>720</v>
      </c>
      <c r="H199" s="29"/>
      <c r="I199" s="29" t="s">
        <v>3297</v>
      </c>
      <c r="J199" s="29" t="s">
        <v>53</v>
      </c>
      <c r="K199" s="29" t="s">
        <v>54</v>
      </c>
      <c r="L199" s="29" t="s">
        <v>3296</v>
      </c>
      <c r="M199" s="29" t="s">
        <v>37</v>
      </c>
      <c r="N199" s="29" t="s">
        <v>55</v>
      </c>
      <c r="O199" s="29" t="s">
        <v>56</v>
      </c>
      <c r="P199" s="29" t="s">
        <v>3291</v>
      </c>
      <c r="Q199" s="29" t="s">
        <v>57</v>
      </c>
      <c r="R199" s="29" t="s">
        <v>58</v>
      </c>
      <c r="S199" s="29">
        <v>1500</v>
      </c>
      <c r="T199" s="29">
        <v>13.33</v>
      </c>
      <c r="U199" s="56">
        <f t="shared" si="11"/>
        <v>19995</v>
      </c>
      <c r="V199" s="56">
        <f t="shared" si="6"/>
        <v>22394.400000000001</v>
      </c>
      <c r="W199" s="29"/>
      <c r="X199" s="29" t="s">
        <v>41</v>
      </c>
      <c r="Y199" s="29" t="s">
        <v>41</v>
      </c>
    </row>
    <row r="200" spans="1:25" ht="48.75" customHeight="1" x14ac:dyDescent="0.25">
      <c r="A200" s="29" t="s">
        <v>501</v>
      </c>
      <c r="B200" s="29" t="s">
        <v>728</v>
      </c>
      <c r="C200" s="29" t="s">
        <v>727</v>
      </c>
      <c r="D200" s="29">
        <v>165</v>
      </c>
      <c r="E200" s="29" t="s">
        <v>729</v>
      </c>
      <c r="F200" s="29" t="s">
        <v>715</v>
      </c>
      <c r="G200" s="29" t="s">
        <v>730</v>
      </c>
      <c r="H200" s="29"/>
      <c r="I200" s="29" t="s">
        <v>3297</v>
      </c>
      <c r="J200" s="29" t="s">
        <v>53</v>
      </c>
      <c r="K200" s="29" t="s">
        <v>54</v>
      </c>
      <c r="L200" s="29" t="s">
        <v>3296</v>
      </c>
      <c r="M200" s="29" t="s">
        <v>37</v>
      </c>
      <c r="N200" s="29" t="s">
        <v>55</v>
      </c>
      <c r="O200" s="29" t="s">
        <v>56</v>
      </c>
      <c r="P200" s="29" t="s">
        <v>3291</v>
      </c>
      <c r="Q200" s="29" t="s">
        <v>57</v>
      </c>
      <c r="R200" s="29" t="s">
        <v>58</v>
      </c>
      <c r="S200" s="29">
        <v>1000</v>
      </c>
      <c r="T200" s="29">
        <v>22.15</v>
      </c>
      <c r="U200" s="56">
        <f t="shared" si="11"/>
        <v>22150</v>
      </c>
      <c r="V200" s="56">
        <f t="shared" si="6"/>
        <v>24808.000000000004</v>
      </c>
      <c r="W200" s="29"/>
      <c r="X200" s="29" t="s">
        <v>41</v>
      </c>
      <c r="Y200" s="29" t="s">
        <v>41</v>
      </c>
    </row>
    <row r="201" spans="1:25" ht="48.75" customHeight="1" x14ac:dyDescent="0.25">
      <c r="A201" s="29" t="s">
        <v>501</v>
      </c>
      <c r="B201" s="29" t="s">
        <v>732</v>
      </c>
      <c r="C201" s="29" t="s">
        <v>731</v>
      </c>
      <c r="D201" s="29">
        <v>166</v>
      </c>
      <c r="E201" s="29" t="s">
        <v>733</v>
      </c>
      <c r="F201" s="29" t="s">
        <v>715</v>
      </c>
      <c r="G201" s="29" t="s">
        <v>734</v>
      </c>
      <c r="H201" s="29"/>
      <c r="I201" s="29" t="s">
        <v>3297</v>
      </c>
      <c r="J201" s="29" t="s">
        <v>53</v>
      </c>
      <c r="K201" s="29" t="s">
        <v>54</v>
      </c>
      <c r="L201" s="29" t="s">
        <v>3296</v>
      </c>
      <c r="M201" s="29" t="s">
        <v>37</v>
      </c>
      <c r="N201" s="29" t="s">
        <v>55</v>
      </c>
      <c r="O201" s="29" t="s">
        <v>56</v>
      </c>
      <c r="P201" s="29" t="s">
        <v>3293</v>
      </c>
      <c r="Q201" s="29" t="s">
        <v>57</v>
      </c>
      <c r="R201" s="29" t="s">
        <v>58</v>
      </c>
      <c r="S201" s="29">
        <v>1904</v>
      </c>
      <c r="T201" s="29">
        <v>16.399999999999999</v>
      </c>
      <c r="U201" s="56">
        <f t="shared" si="11"/>
        <v>31225.599999999999</v>
      </c>
      <c r="V201" s="56">
        <f t="shared" si="6"/>
        <v>34972.671999999999</v>
      </c>
      <c r="W201" s="29"/>
      <c r="X201" s="29" t="s">
        <v>41</v>
      </c>
      <c r="Y201" s="29" t="s">
        <v>41</v>
      </c>
    </row>
    <row r="202" spans="1:25" ht="48.75" customHeight="1" x14ac:dyDescent="0.25">
      <c r="A202" s="29" t="s">
        <v>735</v>
      </c>
      <c r="B202" s="29" t="s">
        <v>737</v>
      </c>
      <c r="C202" s="29" t="s">
        <v>736</v>
      </c>
      <c r="D202" s="29">
        <v>167</v>
      </c>
      <c r="E202" s="29" t="s">
        <v>738</v>
      </c>
      <c r="F202" s="29" t="s">
        <v>739</v>
      </c>
      <c r="G202" s="29" t="s">
        <v>425</v>
      </c>
      <c r="H202" s="29"/>
      <c r="I202" s="29" t="s">
        <v>3297</v>
      </c>
      <c r="J202" s="29" t="s">
        <v>53</v>
      </c>
      <c r="K202" s="29" t="s">
        <v>54</v>
      </c>
      <c r="L202" s="29" t="s">
        <v>3296</v>
      </c>
      <c r="M202" s="29" t="s">
        <v>37</v>
      </c>
      <c r="N202" s="29" t="s">
        <v>55</v>
      </c>
      <c r="O202" s="29" t="s">
        <v>56</v>
      </c>
      <c r="P202" s="29" t="s">
        <v>3293</v>
      </c>
      <c r="Q202" s="29" t="s">
        <v>57</v>
      </c>
      <c r="R202" s="29" t="s">
        <v>58</v>
      </c>
      <c r="S202" s="29">
        <v>4</v>
      </c>
      <c r="T202" s="29">
        <v>18000</v>
      </c>
      <c r="U202" s="56">
        <f t="shared" si="11"/>
        <v>72000</v>
      </c>
      <c r="V202" s="56">
        <f t="shared" si="6"/>
        <v>80640.000000000015</v>
      </c>
      <c r="W202" s="29"/>
      <c r="X202" s="29" t="s">
        <v>41</v>
      </c>
      <c r="Y202" s="29" t="s">
        <v>41</v>
      </c>
    </row>
    <row r="203" spans="1:25" ht="48.75" customHeight="1" x14ac:dyDescent="0.25">
      <c r="A203" s="29" t="s">
        <v>735</v>
      </c>
      <c r="B203" s="29" t="s">
        <v>741</v>
      </c>
      <c r="C203" s="29" t="s">
        <v>740</v>
      </c>
      <c r="D203" s="29">
        <v>168</v>
      </c>
      <c r="E203" s="29" t="s">
        <v>742</v>
      </c>
      <c r="F203" s="29" t="s">
        <v>743</v>
      </c>
      <c r="G203" s="29" t="s">
        <v>744</v>
      </c>
      <c r="H203" s="29"/>
      <c r="I203" s="29" t="s">
        <v>3297</v>
      </c>
      <c r="J203" s="29" t="s">
        <v>53</v>
      </c>
      <c r="K203" s="29" t="s">
        <v>54</v>
      </c>
      <c r="L203" s="29" t="s">
        <v>3296</v>
      </c>
      <c r="M203" s="29" t="s">
        <v>37</v>
      </c>
      <c r="N203" s="29" t="s">
        <v>55</v>
      </c>
      <c r="O203" s="29" t="s">
        <v>56</v>
      </c>
      <c r="P203" s="29" t="s">
        <v>3293</v>
      </c>
      <c r="Q203" s="29" t="s">
        <v>57</v>
      </c>
      <c r="R203" s="29" t="s">
        <v>58</v>
      </c>
      <c r="S203" s="29">
        <v>8</v>
      </c>
      <c r="T203" s="29">
        <v>4166.67</v>
      </c>
      <c r="U203" s="56">
        <f t="shared" si="11"/>
        <v>33333.360000000001</v>
      </c>
      <c r="V203" s="56">
        <f t="shared" si="6"/>
        <v>37333.363200000007</v>
      </c>
      <c r="W203" s="29"/>
      <c r="X203" s="29" t="s">
        <v>41</v>
      </c>
      <c r="Y203" s="29" t="s">
        <v>41</v>
      </c>
    </row>
    <row r="204" spans="1:25" ht="48.75" customHeight="1" x14ac:dyDescent="0.25">
      <c r="A204" s="29" t="s">
        <v>735</v>
      </c>
      <c r="B204" s="29" t="s">
        <v>746</v>
      </c>
      <c r="C204" s="29" t="s">
        <v>745</v>
      </c>
      <c r="D204" s="29">
        <v>169</v>
      </c>
      <c r="E204" s="29" t="s">
        <v>747</v>
      </c>
      <c r="F204" s="29" t="s">
        <v>748</v>
      </c>
      <c r="G204" s="29" t="s">
        <v>425</v>
      </c>
      <c r="H204" s="29"/>
      <c r="I204" s="29" t="s">
        <v>3297</v>
      </c>
      <c r="J204" s="29" t="s">
        <v>53</v>
      </c>
      <c r="K204" s="29" t="s">
        <v>54</v>
      </c>
      <c r="L204" s="29" t="s">
        <v>3296</v>
      </c>
      <c r="M204" s="29" t="s">
        <v>37</v>
      </c>
      <c r="N204" s="29" t="s">
        <v>55</v>
      </c>
      <c r="O204" s="29" t="s">
        <v>56</v>
      </c>
      <c r="P204" s="29" t="s">
        <v>3293</v>
      </c>
      <c r="Q204" s="29" t="s">
        <v>57</v>
      </c>
      <c r="R204" s="29" t="s">
        <v>58</v>
      </c>
      <c r="S204" s="29">
        <v>5</v>
      </c>
      <c r="T204" s="29">
        <v>10350</v>
      </c>
      <c r="U204" s="56">
        <f t="shared" si="11"/>
        <v>51750</v>
      </c>
      <c r="V204" s="56">
        <f t="shared" si="6"/>
        <v>57960.000000000007</v>
      </c>
      <c r="W204" s="29"/>
      <c r="X204" s="29" t="s">
        <v>41</v>
      </c>
      <c r="Y204" s="29" t="s">
        <v>41</v>
      </c>
    </row>
    <row r="205" spans="1:25" ht="48.75" customHeight="1" x14ac:dyDescent="0.25">
      <c r="A205" s="29" t="s">
        <v>735</v>
      </c>
      <c r="B205" s="29" t="s">
        <v>750</v>
      </c>
      <c r="C205" s="29" t="s">
        <v>749</v>
      </c>
      <c r="D205" s="29">
        <v>170</v>
      </c>
      <c r="E205" s="29" t="s">
        <v>751</v>
      </c>
      <c r="F205" s="29" t="s">
        <v>752</v>
      </c>
      <c r="G205" s="29" t="s">
        <v>753</v>
      </c>
      <c r="H205" s="29"/>
      <c r="I205" s="29" t="s">
        <v>3297</v>
      </c>
      <c r="J205" s="29" t="s">
        <v>53</v>
      </c>
      <c r="K205" s="29" t="s">
        <v>54</v>
      </c>
      <c r="L205" s="29" t="s">
        <v>3296</v>
      </c>
      <c r="M205" s="29" t="s">
        <v>37</v>
      </c>
      <c r="N205" s="29" t="s">
        <v>55</v>
      </c>
      <c r="O205" s="29" t="s">
        <v>56</v>
      </c>
      <c r="P205" s="29" t="s">
        <v>3293</v>
      </c>
      <c r="Q205" s="29" t="s">
        <v>57</v>
      </c>
      <c r="R205" s="29" t="s">
        <v>58</v>
      </c>
      <c r="S205" s="29">
        <v>4</v>
      </c>
      <c r="T205" s="29">
        <v>46213.78</v>
      </c>
      <c r="U205" s="56">
        <f t="shared" si="11"/>
        <v>184855.12</v>
      </c>
      <c r="V205" s="56">
        <f t="shared" si="6"/>
        <v>207037.73440000002</v>
      </c>
      <c r="W205" s="29"/>
      <c r="X205" s="29" t="s">
        <v>41</v>
      </c>
      <c r="Y205" s="29" t="s">
        <v>41</v>
      </c>
    </row>
    <row r="206" spans="1:25" ht="48.75" customHeight="1" x14ac:dyDescent="0.25">
      <c r="A206" s="29" t="s">
        <v>735</v>
      </c>
      <c r="B206" s="29" t="s">
        <v>755</v>
      </c>
      <c r="C206" s="29" t="s">
        <v>754</v>
      </c>
      <c r="D206" s="29">
        <v>171</v>
      </c>
      <c r="E206" s="29" t="s">
        <v>756</v>
      </c>
      <c r="F206" s="29" t="s">
        <v>757</v>
      </c>
      <c r="G206" s="29" t="s">
        <v>758</v>
      </c>
      <c r="H206" s="29"/>
      <c r="I206" s="29" t="s">
        <v>3297</v>
      </c>
      <c r="J206" s="29" t="s">
        <v>53</v>
      </c>
      <c r="K206" s="29" t="s">
        <v>54</v>
      </c>
      <c r="L206" s="29" t="s">
        <v>3296</v>
      </c>
      <c r="M206" s="29" t="s">
        <v>37</v>
      </c>
      <c r="N206" s="29" t="s">
        <v>55</v>
      </c>
      <c r="O206" s="29" t="s">
        <v>56</v>
      </c>
      <c r="P206" s="29" t="s">
        <v>3291</v>
      </c>
      <c r="Q206" s="29" t="s">
        <v>57</v>
      </c>
      <c r="R206" s="29" t="s">
        <v>58</v>
      </c>
      <c r="S206" s="29">
        <v>1</v>
      </c>
      <c r="T206" s="29">
        <v>41043.75</v>
      </c>
      <c r="U206" s="56">
        <f t="shared" si="11"/>
        <v>41043.75</v>
      </c>
      <c r="V206" s="56">
        <f t="shared" si="6"/>
        <v>45969.000000000007</v>
      </c>
      <c r="W206" s="29"/>
      <c r="X206" s="29" t="s">
        <v>41</v>
      </c>
      <c r="Y206" s="29" t="s">
        <v>41</v>
      </c>
    </row>
    <row r="207" spans="1:25" ht="48.75" customHeight="1" x14ac:dyDescent="0.25">
      <c r="A207" s="29" t="s">
        <v>735</v>
      </c>
      <c r="B207" s="29" t="s">
        <v>760</v>
      </c>
      <c r="C207" s="29" t="s">
        <v>759</v>
      </c>
      <c r="D207" s="29">
        <v>172</v>
      </c>
      <c r="E207" s="29" t="s">
        <v>761</v>
      </c>
      <c r="F207" s="29" t="s">
        <v>762</v>
      </c>
      <c r="G207" s="29" t="s">
        <v>763</v>
      </c>
      <c r="H207" s="29"/>
      <c r="I207" s="29" t="s">
        <v>3297</v>
      </c>
      <c r="J207" s="29" t="s">
        <v>53</v>
      </c>
      <c r="K207" s="29" t="s">
        <v>54</v>
      </c>
      <c r="L207" s="29" t="s">
        <v>3296</v>
      </c>
      <c r="M207" s="29" t="s">
        <v>37</v>
      </c>
      <c r="N207" s="29" t="s">
        <v>55</v>
      </c>
      <c r="O207" s="29" t="s">
        <v>56</v>
      </c>
      <c r="P207" s="29" t="s">
        <v>3293</v>
      </c>
      <c r="Q207" s="29" t="s">
        <v>57</v>
      </c>
      <c r="R207" s="29" t="s">
        <v>58</v>
      </c>
      <c r="S207" s="29">
        <v>2</v>
      </c>
      <c r="T207" s="29">
        <v>11075</v>
      </c>
      <c r="U207" s="56">
        <f t="shared" si="11"/>
        <v>22150</v>
      </c>
      <c r="V207" s="56">
        <f t="shared" si="6"/>
        <v>24808.000000000004</v>
      </c>
      <c r="W207" s="29"/>
      <c r="X207" s="29" t="s">
        <v>41</v>
      </c>
      <c r="Y207" s="29" t="s">
        <v>41</v>
      </c>
    </row>
    <row r="208" spans="1:25" ht="48.75" customHeight="1" x14ac:dyDescent="0.25">
      <c r="A208" s="29" t="s">
        <v>735</v>
      </c>
      <c r="B208" s="29" t="s">
        <v>765</v>
      </c>
      <c r="C208" s="29" t="s">
        <v>764</v>
      </c>
      <c r="D208" s="29">
        <v>173</v>
      </c>
      <c r="E208" s="29" t="s">
        <v>766</v>
      </c>
      <c r="F208" s="29" t="s">
        <v>767</v>
      </c>
      <c r="G208" s="29" t="s">
        <v>768</v>
      </c>
      <c r="H208" s="29"/>
      <c r="I208" s="29" t="s">
        <v>3297</v>
      </c>
      <c r="J208" s="29" t="s">
        <v>53</v>
      </c>
      <c r="K208" s="29" t="s">
        <v>54</v>
      </c>
      <c r="L208" s="29" t="s">
        <v>3296</v>
      </c>
      <c r="M208" s="29" t="s">
        <v>37</v>
      </c>
      <c r="N208" s="29" t="s">
        <v>55</v>
      </c>
      <c r="O208" s="29" t="s">
        <v>56</v>
      </c>
      <c r="P208" s="29" t="s">
        <v>3291</v>
      </c>
      <c r="Q208" s="29" t="s">
        <v>57</v>
      </c>
      <c r="R208" s="29" t="s">
        <v>58</v>
      </c>
      <c r="S208" s="29">
        <v>1</v>
      </c>
      <c r="T208" s="29">
        <v>89250</v>
      </c>
      <c r="U208" s="56">
        <f t="shared" si="11"/>
        <v>89250</v>
      </c>
      <c r="V208" s="56">
        <f t="shared" si="6"/>
        <v>99960.000000000015</v>
      </c>
      <c r="W208" s="29"/>
      <c r="X208" s="29" t="s">
        <v>41</v>
      </c>
      <c r="Y208" s="29" t="s">
        <v>41</v>
      </c>
    </row>
    <row r="209" spans="1:25" ht="48.75" hidden="1" customHeight="1" x14ac:dyDescent="0.25">
      <c r="A209" s="29" t="s">
        <v>735</v>
      </c>
      <c r="B209" s="29" t="s">
        <v>770</v>
      </c>
      <c r="C209" s="29" t="s">
        <v>769</v>
      </c>
      <c r="D209" s="29">
        <v>174</v>
      </c>
      <c r="E209" s="29" t="s">
        <v>771</v>
      </c>
      <c r="F209" s="29" t="s">
        <v>545</v>
      </c>
      <c r="G209" s="29" t="s">
        <v>772</v>
      </c>
      <c r="H209" s="29"/>
      <c r="I209" s="29" t="s">
        <v>3297</v>
      </c>
      <c r="J209" s="29" t="s">
        <v>53</v>
      </c>
      <c r="K209" s="29" t="s">
        <v>54</v>
      </c>
      <c r="L209" s="29" t="s">
        <v>3296</v>
      </c>
      <c r="M209" s="29" t="s">
        <v>37</v>
      </c>
      <c r="N209" s="29" t="s">
        <v>55</v>
      </c>
      <c r="O209" s="29" t="s">
        <v>56</v>
      </c>
      <c r="P209" s="29" t="s">
        <v>3291</v>
      </c>
      <c r="Q209" s="29" t="s">
        <v>57</v>
      </c>
      <c r="R209" s="29" t="s">
        <v>58</v>
      </c>
      <c r="S209" s="29">
        <v>16</v>
      </c>
      <c r="T209" s="29">
        <v>1325</v>
      </c>
      <c r="U209" s="56">
        <v>0</v>
      </c>
      <c r="V209" s="56">
        <f t="shared" si="6"/>
        <v>0</v>
      </c>
      <c r="W209" s="29"/>
      <c r="X209" s="29" t="s">
        <v>41</v>
      </c>
      <c r="Y209" s="29" t="s">
        <v>41</v>
      </c>
    </row>
    <row r="210" spans="1:25" ht="48.75" customHeight="1" x14ac:dyDescent="0.25">
      <c r="A210" s="29" t="s">
        <v>735</v>
      </c>
      <c r="B210" s="29" t="s">
        <v>770</v>
      </c>
      <c r="C210" s="29" t="s">
        <v>769</v>
      </c>
      <c r="D210" s="29" t="s">
        <v>3274</v>
      </c>
      <c r="E210" s="29" t="s">
        <v>771</v>
      </c>
      <c r="F210" s="29" t="s">
        <v>545</v>
      </c>
      <c r="G210" s="29" t="s">
        <v>772</v>
      </c>
      <c r="H210" s="29"/>
      <c r="I210" s="29" t="s">
        <v>3297</v>
      </c>
      <c r="J210" s="29" t="s">
        <v>53</v>
      </c>
      <c r="K210" s="29" t="s">
        <v>54</v>
      </c>
      <c r="L210" s="29" t="s">
        <v>3294</v>
      </c>
      <c r="M210" s="29" t="s">
        <v>37</v>
      </c>
      <c r="N210" s="29" t="s">
        <v>55</v>
      </c>
      <c r="O210" s="29" t="s">
        <v>56</v>
      </c>
      <c r="P210" s="29" t="s">
        <v>3291</v>
      </c>
      <c r="Q210" s="29" t="s">
        <v>57</v>
      </c>
      <c r="R210" s="29" t="s">
        <v>58</v>
      </c>
      <c r="S210" s="29">
        <v>40</v>
      </c>
      <c r="T210" s="29">
        <v>1937.5</v>
      </c>
      <c r="U210" s="56">
        <f>S210*T210</f>
        <v>77500</v>
      </c>
      <c r="V210" s="56">
        <f>U210*1.12</f>
        <v>86800.000000000015</v>
      </c>
      <c r="W210" s="29"/>
      <c r="X210" s="29" t="s">
        <v>41</v>
      </c>
      <c r="Y210" s="29" t="s">
        <v>41</v>
      </c>
    </row>
    <row r="211" spans="1:25" ht="48.75" hidden="1" customHeight="1" x14ac:dyDescent="0.25">
      <c r="A211" s="29" t="s">
        <v>735</v>
      </c>
      <c r="B211" s="29" t="s">
        <v>774</v>
      </c>
      <c r="C211" s="29" t="s">
        <v>773</v>
      </c>
      <c r="D211" s="29">
        <v>175</v>
      </c>
      <c r="E211" s="29" t="s">
        <v>775</v>
      </c>
      <c r="F211" s="29" t="s">
        <v>776</v>
      </c>
      <c r="G211" s="29" t="s">
        <v>777</v>
      </c>
      <c r="H211" s="29"/>
      <c r="I211" s="29" t="s">
        <v>3297</v>
      </c>
      <c r="J211" s="29" t="s">
        <v>53</v>
      </c>
      <c r="K211" s="29" t="s">
        <v>54</v>
      </c>
      <c r="L211" s="29" t="s">
        <v>3296</v>
      </c>
      <c r="M211" s="29" t="s">
        <v>37</v>
      </c>
      <c r="N211" s="29" t="s">
        <v>55</v>
      </c>
      <c r="O211" s="29" t="s">
        <v>56</v>
      </c>
      <c r="P211" s="29" t="s">
        <v>3291</v>
      </c>
      <c r="Q211" s="29" t="s">
        <v>57</v>
      </c>
      <c r="R211" s="29" t="s">
        <v>58</v>
      </c>
      <c r="S211" s="29">
        <v>2</v>
      </c>
      <c r="T211" s="29">
        <v>4018</v>
      </c>
      <c r="U211" s="56">
        <v>0</v>
      </c>
      <c r="V211" s="56">
        <f t="shared" si="6"/>
        <v>0</v>
      </c>
      <c r="W211" s="29"/>
      <c r="X211" s="29" t="s">
        <v>41</v>
      </c>
      <c r="Y211" s="29" t="s">
        <v>41</v>
      </c>
    </row>
    <row r="212" spans="1:25" ht="48.75" customHeight="1" x14ac:dyDescent="0.25">
      <c r="A212" s="29" t="s">
        <v>735</v>
      </c>
      <c r="B212" s="29" t="s">
        <v>774</v>
      </c>
      <c r="C212" s="29" t="s">
        <v>773</v>
      </c>
      <c r="D212" s="29" t="s">
        <v>3275</v>
      </c>
      <c r="E212" s="29" t="s">
        <v>775</v>
      </c>
      <c r="F212" s="29" t="s">
        <v>776</v>
      </c>
      <c r="G212" s="29" t="s">
        <v>777</v>
      </c>
      <c r="H212" s="29"/>
      <c r="I212" s="29" t="s">
        <v>3297</v>
      </c>
      <c r="J212" s="29" t="s">
        <v>53</v>
      </c>
      <c r="K212" s="29" t="s">
        <v>54</v>
      </c>
      <c r="L212" s="29" t="s">
        <v>3294</v>
      </c>
      <c r="M212" s="29" t="s">
        <v>37</v>
      </c>
      <c r="N212" s="29" t="s">
        <v>55</v>
      </c>
      <c r="O212" s="29" t="s">
        <v>56</v>
      </c>
      <c r="P212" s="29" t="s">
        <v>3291</v>
      </c>
      <c r="Q212" s="29" t="s">
        <v>57</v>
      </c>
      <c r="R212" s="29" t="s">
        <v>58</v>
      </c>
      <c r="S212" s="29">
        <v>12</v>
      </c>
      <c r="T212" s="29">
        <v>5680</v>
      </c>
      <c r="U212" s="56">
        <f>S212*T212</f>
        <v>68160</v>
      </c>
      <c r="V212" s="56">
        <f>U212*1.12</f>
        <v>76339.200000000012</v>
      </c>
      <c r="W212" s="29"/>
      <c r="X212" s="29" t="s">
        <v>41</v>
      </c>
      <c r="Y212" s="29" t="s">
        <v>41</v>
      </c>
    </row>
    <row r="213" spans="1:25" ht="48.75" hidden="1" customHeight="1" x14ac:dyDescent="0.25">
      <c r="A213" s="29" t="s">
        <v>735</v>
      </c>
      <c r="B213" s="29" t="s">
        <v>779</v>
      </c>
      <c r="C213" s="29" t="s">
        <v>778</v>
      </c>
      <c r="D213" s="29">
        <v>176</v>
      </c>
      <c r="E213" s="29" t="s">
        <v>780</v>
      </c>
      <c r="F213" s="29" t="s">
        <v>385</v>
      </c>
      <c r="G213" s="29" t="s">
        <v>781</v>
      </c>
      <c r="H213" s="29"/>
      <c r="I213" s="29" t="s">
        <v>3297</v>
      </c>
      <c r="J213" s="29" t="s">
        <v>53</v>
      </c>
      <c r="K213" s="29" t="s">
        <v>54</v>
      </c>
      <c r="L213" s="29" t="s">
        <v>3296</v>
      </c>
      <c r="M213" s="29" t="s">
        <v>37</v>
      </c>
      <c r="N213" s="29" t="s">
        <v>55</v>
      </c>
      <c r="O213" s="29" t="s">
        <v>56</v>
      </c>
      <c r="P213" s="29" t="s">
        <v>3291</v>
      </c>
      <c r="Q213" s="29" t="s">
        <v>57</v>
      </c>
      <c r="R213" s="29" t="s">
        <v>58</v>
      </c>
      <c r="S213" s="29">
        <v>10</v>
      </c>
      <c r="T213" s="29">
        <v>7560</v>
      </c>
      <c r="U213" s="56">
        <v>0</v>
      </c>
      <c r="V213" s="56">
        <f t="shared" si="6"/>
        <v>0</v>
      </c>
      <c r="W213" s="29"/>
      <c r="X213" s="29" t="s">
        <v>41</v>
      </c>
      <c r="Y213" s="29" t="s">
        <v>41</v>
      </c>
    </row>
    <row r="214" spans="1:25" ht="48.75" customHeight="1" x14ac:dyDescent="0.25">
      <c r="A214" s="29" t="s">
        <v>735</v>
      </c>
      <c r="B214" s="29" t="s">
        <v>779</v>
      </c>
      <c r="C214" s="29" t="s">
        <v>778</v>
      </c>
      <c r="D214" s="29" t="s">
        <v>3276</v>
      </c>
      <c r="E214" s="29" t="s">
        <v>780</v>
      </c>
      <c r="F214" s="29" t="s">
        <v>385</v>
      </c>
      <c r="G214" s="29" t="s">
        <v>781</v>
      </c>
      <c r="H214" s="29"/>
      <c r="I214" s="29" t="s">
        <v>3297</v>
      </c>
      <c r="J214" s="29" t="s">
        <v>53</v>
      </c>
      <c r="K214" s="29" t="s">
        <v>54</v>
      </c>
      <c r="L214" s="29" t="s">
        <v>3294</v>
      </c>
      <c r="M214" s="29" t="s">
        <v>37</v>
      </c>
      <c r="N214" s="29" t="s">
        <v>55</v>
      </c>
      <c r="O214" s="29" t="s">
        <v>56</v>
      </c>
      <c r="P214" s="29" t="s">
        <v>3291</v>
      </c>
      <c r="Q214" s="29" t="s">
        <v>57</v>
      </c>
      <c r="R214" s="29" t="s">
        <v>58</v>
      </c>
      <c r="S214" s="29">
        <v>12</v>
      </c>
      <c r="T214" s="29">
        <v>8416.5</v>
      </c>
      <c r="U214" s="56">
        <f>S214*T214</f>
        <v>100998</v>
      </c>
      <c r="V214" s="56">
        <f>U214*1.12</f>
        <v>113117.76000000001</v>
      </c>
      <c r="W214" s="29"/>
      <c r="X214" s="29" t="s">
        <v>41</v>
      </c>
      <c r="Y214" s="29" t="s">
        <v>41</v>
      </c>
    </row>
    <row r="215" spans="1:25" ht="48.75" hidden="1" customHeight="1" x14ac:dyDescent="0.25">
      <c r="A215" s="29" t="s">
        <v>735</v>
      </c>
      <c r="B215" s="29" t="s">
        <v>783</v>
      </c>
      <c r="C215" s="29" t="s">
        <v>782</v>
      </c>
      <c r="D215" s="29">
        <v>177</v>
      </c>
      <c r="E215" s="29" t="s">
        <v>784</v>
      </c>
      <c r="F215" s="29" t="s">
        <v>785</v>
      </c>
      <c r="G215" s="29" t="s">
        <v>786</v>
      </c>
      <c r="H215" s="29"/>
      <c r="I215" s="29" t="s">
        <v>3297</v>
      </c>
      <c r="J215" s="29" t="s">
        <v>53</v>
      </c>
      <c r="K215" s="29" t="s">
        <v>54</v>
      </c>
      <c r="L215" s="29" t="s">
        <v>3296</v>
      </c>
      <c r="M215" s="29" t="s">
        <v>37</v>
      </c>
      <c r="N215" s="29" t="s">
        <v>55</v>
      </c>
      <c r="O215" s="29" t="s">
        <v>56</v>
      </c>
      <c r="P215" s="29" t="s">
        <v>3291</v>
      </c>
      <c r="Q215" s="29" t="s">
        <v>57</v>
      </c>
      <c r="R215" s="29" t="s">
        <v>58</v>
      </c>
      <c r="S215" s="29">
        <v>10</v>
      </c>
      <c r="T215" s="29">
        <v>3397</v>
      </c>
      <c r="U215" s="56">
        <v>0</v>
      </c>
      <c r="V215" s="56">
        <f t="shared" si="6"/>
        <v>0</v>
      </c>
      <c r="W215" s="29"/>
      <c r="X215" s="29" t="s">
        <v>41</v>
      </c>
      <c r="Y215" s="29" t="s">
        <v>41</v>
      </c>
    </row>
    <row r="216" spans="1:25" ht="48.75" customHeight="1" x14ac:dyDescent="0.25">
      <c r="A216" s="29" t="s">
        <v>735</v>
      </c>
      <c r="B216" s="29" t="s">
        <v>788</v>
      </c>
      <c r="C216" s="29" t="s">
        <v>787</v>
      </c>
      <c r="D216" s="29">
        <v>178</v>
      </c>
      <c r="E216" s="29" t="s">
        <v>789</v>
      </c>
      <c r="F216" s="29" t="s">
        <v>790</v>
      </c>
      <c r="G216" s="29" t="s">
        <v>791</v>
      </c>
      <c r="H216" s="29"/>
      <c r="I216" s="29" t="s">
        <v>3297</v>
      </c>
      <c r="J216" s="29" t="s">
        <v>53</v>
      </c>
      <c r="K216" s="29" t="s">
        <v>54</v>
      </c>
      <c r="L216" s="29" t="s">
        <v>3296</v>
      </c>
      <c r="M216" s="29" t="s">
        <v>37</v>
      </c>
      <c r="N216" s="29" t="s">
        <v>55</v>
      </c>
      <c r="O216" s="29" t="s">
        <v>56</v>
      </c>
      <c r="P216" s="29" t="s">
        <v>3291</v>
      </c>
      <c r="Q216" s="29" t="s">
        <v>57</v>
      </c>
      <c r="R216" s="29" t="s">
        <v>58</v>
      </c>
      <c r="S216" s="29">
        <v>2</v>
      </c>
      <c r="T216" s="29">
        <v>3894</v>
      </c>
      <c r="U216" s="56">
        <f>S216*T216</f>
        <v>7788</v>
      </c>
      <c r="V216" s="56">
        <f t="shared" si="6"/>
        <v>8722.5600000000013</v>
      </c>
      <c r="W216" s="29"/>
      <c r="X216" s="29" t="s">
        <v>41</v>
      </c>
      <c r="Y216" s="29" t="s">
        <v>41</v>
      </c>
    </row>
    <row r="217" spans="1:25" ht="48.75" customHeight="1" x14ac:dyDescent="0.25">
      <c r="A217" s="29" t="s">
        <v>735</v>
      </c>
      <c r="B217" s="29" t="s">
        <v>793</v>
      </c>
      <c r="C217" s="29" t="s">
        <v>792</v>
      </c>
      <c r="D217" s="29">
        <v>179</v>
      </c>
      <c r="E217" s="29" t="s">
        <v>794</v>
      </c>
      <c r="F217" s="29" t="s">
        <v>795</v>
      </c>
      <c r="G217" s="29" t="s">
        <v>796</v>
      </c>
      <c r="H217" s="29"/>
      <c r="I217" s="29" t="s">
        <v>3297</v>
      </c>
      <c r="J217" s="29" t="s">
        <v>53</v>
      </c>
      <c r="K217" s="29" t="s">
        <v>54</v>
      </c>
      <c r="L217" s="29" t="s">
        <v>3296</v>
      </c>
      <c r="M217" s="29" t="s">
        <v>37</v>
      </c>
      <c r="N217" s="29" t="s">
        <v>55</v>
      </c>
      <c r="O217" s="29" t="s">
        <v>56</v>
      </c>
      <c r="P217" s="29" t="s">
        <v>3291</v>
      </c>
      <c r="Q217" s="29" t="s">
        <v>57</v>
      </c>
      <c r="R217" s="29" t="s">
        <v>58</v>
      </c>
      <c r="S217" s="29">
        <v>200</v>
      </c>
      <c r="T217" s="29">
        <v>203.23</v>
      </c>
      <c r="U217" s="56">
        <f>S217*T217</f>
        <v>40646</v>
      </c>
      <c r="V217" s="56">
        <f t="shared" si="6"/>
        <v>45523.520000000004</v>
      </c>
      <c r="W217" s="29"/>
      <c r="X217" s="29" t="s">
        <v>41</v>
      </c>
      <c r="Y217" s="29" t="s">
        <v>41</v>
      </c>
    </row>
    <row r="218" spans="1:25" ht="48.75" customHeight="1" x14ac:dyDescent="0.25">
      <c r="A218" s="29" t="s">
        <v>735</v>
      </c>
      <c r="B218" s="29" t="s">
        <v>798</v>
      </c>
      <c r="C218" s="29" t="s">
        <v>797</v>
      </c>
      <c r="D218" s="29">
        <v>180</v>
      </c>
      <c r="E218" s="29" t="s">
        <v>794</v>
      </c>
      <c r="F218" s="29" t="s">
        <v>795</v>
      </c>
      <c r="G218" s="29" t="s">
        <v>796</v>
      </c>
      <c r="H218" s="29"/>
      <c r="I218" s="29" t="s">
        <v>3297</v>
      </c>
      <c r="J218" s="29" t="s">
        <v>53</v>
      </c>
      <c r="K218" s="29" t="s">
        <v>54</v>
      </c>
      <c r="L218" s="29" t="s">
        <v>3296</v>
      </c>
      <c r="M218" s="29" t="s">
        <v>37</v>
      </c>
      <c r="N218" s="29" t="s">
        <v>55</v>
      </c>
      <c r="O218" s="29" t="s">
        <v>56</v>
      </c>
      <c r="P218" s="29" t="s">
        <v>3291</v>
      </c>
      <c r="Q218" s="29" t="s">
        <v>57</v>
      </c>
      <c r="R218" s="29" t="s">
        <v>58</v>
      </c>
      <c r="S218" s="29">
        <v>200</v>
      </c>
      <c r="T218" s="29">
        <v>198.23</v>
      </c>
      <c r="U218" s="56">
        <f>S218*T218</f>
        <v>39646</v>
      </c>
      <c r="V218" s="56">
        <f t="shared" si="6"/>
        <v>44403.520000000004</v>
      </c>
      <c r="W218" s="29"/>
      <c r="X218" s="29" t="s">
        <v>41</v>
      </c>
      <c r="Y218" s="29" t="s">
        <v>41</v>
      </c>
    </row>
    <row r="219" spans="1:25" ht="48.75" customHeight="1" x14ac:dyDescent="0.25">
      <c r="A219" s="29" t="s">
        <v>735</v>
      </c>
      <c r="B219" s="29" t="s">
        <v>800</v>
      </c>
      <c r="C219" s="29" t="s">
        <v>799</v>
      </c>
      <c r="D219" s="29">
        <v>181</v>
      </c>
      <c r="E219" s="29" t="s">
        <v>801</v>
      </c>
      <c r="F219" s="29" t="s">
        <v>802</v>
      </c>
      <c r="G219" s="29" t="s">
        <v>803</v>
      </c>
      <c r="H219" s="29"/>
      <c r="I219" s="29" t="s">
        <v>3297</v>
      </c>
      <c r="J219" s="29" t="s">
        <v>53</v>
      </c>
      <c r="K219" s="29" t="s">
        <v>54</v>
      </c>
      <c r="L219" s="29" t="s">
        <v>3296</v>
      </c>
      <c r="M219" s="29" t="s">
        <v>37</v>
      </c>
      <c r="N219" s="29" t="s">
        <v>55</v>
      </c>
      <c r="O219" s="29" t="s">
        <v>56</v>
      </c>
      <c r="P219" s="29" t="s">
        <v>3291</v>
      </c>
      <c r="Q219" s="29" t="s">
        <v>57</v>
      </c>
      <c r="R219" s="29" t="s">
        <v>58</v>
      </c>
      <c r="S219" s="29">
        <v>7</v>
      </c>
      <c r="T219" s="29">
        <v>31588</v>
      </c>
      <c r="U219" s="56">
        <f>S219*T219</f>
        <v>221116</v>
      </c>
      <c r="V219" s="56">
        <f t="shared" si="6"/>
        <v>247649.92000000001</v>
      </c>
      <c r="W219" s="29"/>
      <c r="X219" s="29" t="s">
        <v>41</v>
      </c>
      <c r="Y219" s="29" t="s">
        <v>41</v>
      </c>
    </row>
    <row r="220" spans="1:25" ht="48.75" hidden="1" customHeight="1" x14ac:dyDescent="0.25">
      <c r="A220" s="29" t="s">
        <v>735</v>
      </c>
      <c r="B220" s="29" t="s">
        <v>805</v>
      </c>
      <c r="C220" s="29" t="s">
        <v>804</v>
      </c>
      <c r="D220" s="29">
        <v>182</v>
      </c>
      <c r="E220" s="29" t="s">
        <v>806</v>
      </c>
      <c r="F220" s="29" t="s">
        <v>807</v>
      </c>
      <c r="G220" s="29" t="s">
        <v>808</v>
      </c>
      <c r="H220" s="29"/>
      <c r="I220" s="29" t="s">
        <v>3297</v>
      </c>
      <c r="J220" s="29" t="s">
        <v>53</v>
      </c>
      <c r="K220" s="29" t="s">
        <v>54</v>
      </c>
      <c r="L220" s="29" t="s">
        <v>3296</v>
      </c>
      <c r="M220" s="29" t="s">
        <v>37</v>
      </c>
      <c r="N220" s="29" t="s">
        <v>55</v>
      </c>
      <c r="O220" s="29" t="s">
        <v>56</v>
      </c>
      <c r="P220" s="29" t="s">
        <v>3291</v>
      </c>
      <c r="Q220" s="29" t="s">
        <v>57</v>
      </c>
      <c r="R220" s="29" t="s">
        <v>58</v>
      </c>
      <c r="S220" s="29">
        <v>1</v>
      </c>
      <c r="T220" s="29">
        <v>20018.5</v>
      </c>
      <c r="U220" s="56">
        <v>0</v>
      </c>
      <c r="V220" s="56">
        <f t="shared" si="6"/>
        <v>0</v>
      </c>
      <c r="W220" s="29"/>
      <c r="X220" s="29" t="s">
        <v>41</v>
      </c>
      <c r="Y220" s="29" t="s">
        <v>41</v>
      </c>
    </row>
    <row r="221" spans="1:25" ht="48.75" customHeight="1" x14ac:dyDescent="0.25">
      <c r="A221" s="29" t="s">
        <v>735</v>
      </c>
      <c r="B221" s="29" t="s">
        <v>805</v>
      </c>
      <c r="C221" s="29" t="s">
        <v>804</v>
      </c>
      <c r="D221" s="29" t="s">
        <v>3277</v>
      </c>
      <c r="E221" s="29" t="s">
        <v>806</v>
      </c>
      <c r="F221" s="29" t="s">
        <v>807</v>
      </c>
      <c r="G221" s="29" t="s">
        <v>808</v>
      </c>
      <c r="H221" s="29"/>
      <c r="I221" s="29" t="s">
        <v>3297</v>
      </c>
      <c r="J221" s="29" t="s">
        <v>53</v>
      </c>
      <c r="K221" s="29" t="s">
        <v>54</v>
      </c>
      <c r="L221" s="29" t="s">
        <v>3294</v>
      </c>
      <c r="M221" s="29" t="s">
        <v>37</v>
      </c>
      <c r="N221" s="29" t="s">
        <v>55</v>
      </c>
      <c r="O221" s="29" t="s">
        <v>56</v>
      </c>
      <c r="P221" s="29" t="s">
        <v>3291</v>
      </c>
      <c r="Q221" s="29" t="s">
        <v>57</v>
      </c>
      <c r="R221" s="29" t="s">
        <v>58</v>
      </c>
      <c r="S221" s="29">
        <v>6</v>
      </c>
      <c r="T221" s="29">
        <v>23341</v>
      </c>
      <c r="U221" s="56">
        <f>S221*T221</f>
        <v>140046</v>
      </c>
      <c r="V221" s="56">
        <f>U221*1.12</f>
        <v>156851.52000000002</v>
      </c>
      <c r="W221" s="29"/>
      <c r="X221" s="29" t="s">
        <v>41</v>
      </c>
      <c r="Y221" s="29" t="s">
        <v>41</v>
      </c>
    </row>
    <row r="222" spans="1:25" ht="48.75" hidden="1" customHeight="1" x14ac:dyDescent="0.25">
      <c r="A222" s="29" t="s">
        <v>735</v>
      </c>
      <c r="B222" s="29" t="s">
        <v>810</v>
      </c>
      <c r="C222" s="29" t="s">
        <v>809</v>
      </c>
      <c r="D222" s="29">
        <v>183</v>
      </c>
      <c r="E222" s="29" t="s">
        <v>811</v>
      </c>
      <c r="F222" s="29" t="s">
        <v>812</v>
      </c>
      <c r="G222" s="29" t="s">
        <v>813</v>
      </c>
      <c r="H222" s="29"/>
      <c r="I222" s="29" t="s">
        <v>3297</v>
      </c>
      <c r="J222" s="29" t="s">
        <v>53</v>
      </c>
      <c r="K222" s="29" t="s">
        <v>54</v>
      </c>
      <c r="L222" s="29" t="s">
        <v>3296</v>
      </c>
      <c r="M222" s="29" t="s">
        <v>37</v>
      </c>
      <c r="N222" s="29" t="s">
        <v>55</v>
      </c>
      <c r="O222" s="29" t="s">
        <v>56</v>
      </c>
      <c r="P222" s="29" t="s">
        <v>3291</v>
      </c>
      <c r="Q222" s="29" t="s">
        <v>57</v>
      </c>
      <c r="R222" s="29" t="s">
        <v>58</v>
      </c>
      <c r="S222" s="29">
        <v>11</v>
      </c>
      <c r="T222" s="29">
        <v>5200</v>
      </c>
      <c r="U222" s="56">
        <v>0</v>
      </c>
      <c r="V222" s="56">
        <f t="shared" si="6"/>
        <v>0</v>
      </c>
      <c r="W222" s="29"/>
      <c r="X222" s="29" t="s">
        <v>41</v>
      </c>
      <c r="Y222" s="29" t="s">
        <v>41</v>
      </c>
    </row>
    <row r="223" spans="1:25" ht="48.75" customHeight="1" x14ac:dyDescent="0.25">
      <c r="A223" s="29" t="s">
        <v>735</v>
      </c>
      <c r="B223" s="29" t="s">
        <v>810</v>
      </c>
      <c r="C223" s="29" t="s">
        <v>809</v>
      </c>
      <c r="D223" s="29" t="s">
        <v>3278</v>
      </c>
      <c r="E223" s="29" t="s">
        <v>811</v>
      </c>
      <c r="F223" s="29" t="s">
        <v>812</v>
      </c>
      <c r="G223" s="29" t="s">
        <v>813</v>
      </c>
      <c r="H223" s="29"/>
      <c r="I223" s="29" t="s">
        <v>3297</v>
      </c>
      <c r="J223" s="29" t="s">
        <v>53</v>
      </c>
      <c r="K223" s="29" t="s">
        <v>54</v>
      </c>
      <c r="L223" s="29" t="s">
        <v>3294</v>
      </c>
      <c r="M223" s="29" t="s">
        <v>37</v>
      </c>
      <c r="N223" s="29" t="s">
        <v>55</v>
      </c>
      <c r="O223" s="29" t="s">
        <v>56</v>
      </c>
      <c r="P223" s="29" t="s">
        <v>3291</v>
      </c>
      <c r="Q223" s="29" t="s">
        <v>57</v>
      </c>
      <c r="R223" s="29" t="s">
        <v>58</v>
      </c>
      <c r="S223" s="29">
        <v>16</v>
      </c>
      <c r="T223" s="29">
        <v>8273</v>
      </c>
      <c r="U223" s="56">
        <f>S223*T223</f>
        <v>132368</v>
      </c>
      <c r="V223" s="56">
        <f>U223*1.12</f>
        <v>148252.16</v>
      </c>
      <c r="W223" s="29"/>
      <c r="X223" s="29" t="s">
        <v>41</v>
      </c>
      <c r="Y223" s="29" t="s">
        <v>41</v>
      </c>
    </row>
    <row r="224" spans="1:25" ht="48.75" hidden="1" customHeight="1" x14ac:dyDescent="0.25">
      <c r="A224" s="29" t="s">
        <v>735</v>
      </c>
      <c r="B224" s="29" t="s">
        <v>815</v>
      </c>
      <c r="C224" s="29" t="s">
        <v>814</v>
      </c>
      <c r="D224" s="29">
        <v>184</v>
      </c>
      <c r="E224" s="29" t="s">
        <v>816</v>
      </c>
      <c r="F224" s="29" t="s">
        <v>817</v>
      </c>
      <c r="G224" s="29" t="s">
        <v>818</v>
      </c>
      <c r="H224" s="29"/>
      <c r="I224" s="29" t="s">
        <v>3297</v>
      </c>
      <c r="J224" s="29" t="s">
        <v>53</v>
      </c>
      <c r="K224" s="29" t="s">
        <v>54</v>
      </c>
      <c r="L224" s="29" t="s">
        <v>3296</v>
      </c>
      <c r="M224" s="29" t="s">
        <v>37</v>
      </c>
      <c r="N224" s="29" t="s">
        <v>55</v>
      </c>
      <c r="O224" s="29" t="s">
        <v>56</v>
      </c>
      <c r="P224" s="29" t="s">
        <v>3291</v>
      </c>
      <c r="Q224" s="29" t="s">
        <v>57</v>
      </c>
      <c r="R224" s="29" t="s">
        <v>58</v>
      </c>
      <c r="S224" s="29">
        <v>4</v>
      </c>
      <c r="T224" s="29">
        <v>1378.5</v>
      </c>
      <c r="U224" s="56">
        <v>0</v>
      </c>
      <c r="V224" s="56">
        <f t="shared" si="6"/>
        <v>0</v>
      </c>
      <c r="W224" s="29"/>
      <c r="X224" s="29" t="s">
        <v>41</v>
      </c>
      <c r="Y224" s="29" t="s">
        <v>41</v>
      </c>
    </row>
    <row r="225" spans="1:25" ht="48.75" customHeight="1" x14ac:dyDescent="0.25">
      <c r="A225" s="29" t="s">
        <v>735</v>
      </c>
      <c r="B225" s="29" t="s">
        <v>815</v>
      </c>
      <c r="C225" s="29" t="s">
        <v>814</v>
      </c>
      <c r="D225" s="29" t="s">
        <v>3279</v>
      </c>
      <c r="E225" s="29" t="s">
        <v>816</v>
      </c>
      <c r="F225" s="29" t="s">
        <v>817</v>
      </c>
      <c r="G225" s="29" t="s">
        <v>818</v>
      </c>
      <c r="H225" s="29"/>
      <c r="I225" s="29" t="s">
        <v>3297</v>
      </c>
      <c r="J225" s="29" t="s">
        <v>53</v>
      </c>
      <c r="K225" s="29" t="s">
        <v>54</v>
      </c>
      <c r="L225" s="29" t="s">
        <v>3294</v>
      </c>
      <c r="M225" s="29" t="s">
        <v>37</v>
      </c>
      <c r="N225" s="29" t="s">
        <v>55</v>
      </c>
      <c r="O225" s="29" t="s">
        <v>56</v>
      </c>
      <c r="P225" s="29" t="s">
        <v>3291</v>
      </c>
      <c r="Q225" s="29" t="s">
        <v>57</v>
      </c>
      <c r="R225" s="29" t="s">
        <v>58</v>
      </c>
      <c r="S225" s="29">
        <v>10</v>
      </c>
      <c r="T225" s="29">
        <v>4231.5</v>
      </c>
      <c r="U225" s="56">
        <f>S225*T225</f>
        <v>42315</v>
      </c>
      <c r="V225" s="56">
        <f>U225*1.12</f>
        <v>47392.800000000003</v>
      </c>
      <c r="W225" s="29"/>
      <c r="X225" s="29" t="s">
        <v>41</v>
      </c>
      <c r="Y225" s="29" t="s">
        <v>41</v>
      </c>
    </row>
    <row r="226" spans="1:25" ht="48.75" hidden="1" customHeight="1" x14ac:dyDescent="0.25">
      <c r="A226" s="29" t="s">
        <v>735</v>
      </c>
      <c r="B226" s="29" t="s">
        <v>820</v>
      </c>
      <c r="C226" s="29" t="s">
        <v>819</v>
      </c>
      <c r="D226" s="29">
        <v>185</v>
      </c>
      <c r="E226" s="29" t="s">
        <v>821</v>
      </c>
      <c r="F226" s="29" t="s">
        <v>822</v>
      </c>
      <c r="G226" s="29" t="s">
        <v>823</v>
      </c>
      <c r="H226" s="29"/>
      <c r="I226" s="29" t="s">
        <v>3297</v>
      </c>
      <c r="J226" s="29" t="s">
        <v>53</v>
      </c>
      <c r="K226" s="29" t="s">
        <v>54</v>
      </c>
      <c r="L226" s="29" t="s">
        <v>3296</v>
      </c>
      <c r="M226" s="29" t="s">
        <v>37</v>
      </c>
      <c r="N226" s="29" t="s">
        <v>55</v>
      </c>
      <c r="O226" s="29" t="s">
        <v>56</v>
      </c>
      <c r="P226" s="29" t="s">
        <v>3291</v>
      </c>
      <c r="Q226" s="29" t="s">
        <v>57</v>
      </c>
      <c r="R226" s="29" t="s">
        <v>69</v>
      </c>
      <c r="S226" s="29">
        <v>2</v>
      </c>
      <c r="T226" s="29">
        <v>199.5</v>
      </c>
      <c r="U226" s="56">
        <v>0</v>
      </c>
      <c r="V226" s="56">
        <f t="shared" si="6"/>
        <v>0</v>
      </c>
      <c r="W226" s="29"/>
      <c r="X226" s="29" t="s">
        <v>41</v>
      </c>
      <c r="Y226" s="29" t="s">
        <v>41</v>
      </c>
    </row>
    <row r="227" spans="1:25" ht="48.75" customHeight="1" x14ac:dyDescent="0.25">
      <c r="A227" s="29" t="s">
        <v>735</v>
      </c>
      <c r="B227" s="29" t="s">
        <v>820</v>
      </c>
      <c r="C227" s="29" t="s">
        <v>819</v>
      </c>
      <c r="D227" s="29" t="s">
        <v>3280</v>
      </c>
      <c r="E227" s="29" t="s">
        <v>821</v>
      </c>
      <c r="F227" s="29" t="s">
        <v>822</v>
      </c>
      <c r="G227" s="29" t="s">
        <v>823</v>
      </c>
      <c r="H227" s="29"/>
      <c r="I227" s="29" t="s">
        <v>3297</v>
      </c>
      <c r="J227" s="29" t="s">
        <v>53</v>
      </c>
      <c r="K227" s="29" t="s">
        <v>54</v>
      </c>
      <c r="L227" s="29" t="s">
        <v>3294</v>
      </c>
      <c r="M227" s="29" t="s">
        <v>37</v>
      </c>
      <c r="N227" s="29" t="s">
        <v>55</v>
      </c>
      <c r="O227" s="29" t="s">
        <v>56</v>
      </c>
      <c r="P227" s="29" t="s">
        <v>3291</v>
      </c>
      <c r="Q227" s="29" t="s">
        <v>57</v>
      </c>
      <c r="R227" s="29" t="s">
        <v>69</v>
      </c>
      <c r="S227" s="29">
        <v>4</v>
      </c>
      <c r="T227" s="29">
        <v>23778</v>
      </c>
      <c r="U227" s="56">
        <f>S227*T227</f>
        <v>95112</v>
      </c>
      <c r="V227" s="56">
        <f>U227*1.12</f>
        <v>106525.44000000002</v>
      </c>
      <c r="W227" s="29"/>
      <c r="X227" s="29" t="s">
        <v>41</v>
      </c>
      <c r="Y227" s="29" t="s">
        <v>41</v>
      </c>
    </row>
    <row r="228" spans="1:25" ht="48.75" customHeight="1" x14ac:dyDescent="0.25">
      <c r="A228" s="29" t="s">
        <v>735</v>
      </c>
      <c r="B228" s="29" t="s">
        <v>825</v>
      </c>
      <c r="C228" s="29" t="s">
        <v>824</v>
      </c>
      <c r="D228" s="29">
        <v>186</v>
      </c>
      <c r="E228" s="29" t="s">
        <v>826</v>
      </c>
      <c r="F228" s="29" t="s">
        <v>827</v>
      </c>
      <c r="G228" s="29" t="s">
        <v>828</v>
      </c>
      <c r="H228" s="29"/>
      <c r="I228" s="29" t="s">
        <v>3297</v>
      </c>
      <c r="J228" s="29" t="s">
        <v>53</v>
      </c>
      <c r="K228" s="29" t="s">
        <v>54</v>
      </c>
      <c r="L228" s="29" t="s">
        <v>3296</v>
      </c>
      <c r="M228" s="29" t="s">
        <v>37</v>
      </c>
      <c r="N228" s="29" t="s">
        <v>55</v>
      </c>
      <c r="O228" s="29" t="s">
        <v>56</v>
      </c>
      <c r="P228" s="29" t="s">
        <v>3291</v>
      </c>
      <c r="Q228" s="29" t="s">
        <v>57</v>
      </c>
      <c r="R228" s="29" t="s">
        <v>58</v>
      </c>
      <c r="S228" s="29">
        <v>2</v>
      </c>
      <c r="T228" s="29">
        <v>136000</v>
      </c>
      <c r="U228" s="56">
        <f>S228*T228</f>
        <v>272000</v>
      </c>
      <c r="V228" s="56">
        <f t="shared" si="6"/>
        <v>304640</v>
      </c>
      <c r="W228" s="29"/>
      <c r="X228" s="29" t="s">
        <v>41</v>
      </c>
      <c r="Y228" s="29" t="s">
        <v>41</v>
      </c>
    </row>
    <row r="229" spans="1:25" ht="48.75" hidden="1" customHeight="1" x14ac:dyDescent="0.25">
      <c r="A229" s="29" t="s">
        <v>735</v>
      </c>
      <c r="B229" s="29" t="s">
        <v>830</v>
      </c>
      <c r="C229" s="29" t="s">
        <v>829</v>
      </c>
      <c r="D229" s="29">
        <v>187</v>
      </c>
      <c r="E229" s="29" t="s">
        <v>831</v>
      </c>
      <c r="F229" s="29" t="s">
        <v>832</v>
      </c>
      <c r="G229" s="29" t="s">
        <v>833</v>
      </c>
      <c r="H229" s="29"/>
      <c r="I229" s="29" t="s">
        <v>3297</v>
      </c>
      <c r="J229" s="29" t="s">
        <v>53</v>
      </c>
      <c r="K229" s="29" t="s">
        <v>54</v>
      </c>
      <c r="L229" s="29" t="s">
        <v>3296</v>
      </c>
      <c r="M229" s="29" t="s">
        <v>37</v>
      </c>
      <c r="N229" s="29" t="s">
        <v>55</v>
      </c>
      <c r="O229" s="29" t="s">
        <v>56</v>
      </c>
      <c r="P229" s="29" t="s">
        <v>3291</v>
      </c>
      <c r="Q229" s="29" t="s">
        <v>57</v>
      </c>
      <c r="R229" s="29" t="s">
        <v>58</v>
      </c>
      <c r="S229" s="29">
        <v>10</v>
      </c>
      <c r="T229" s="29">
        <v>3717.3300000000004</v>
      </c>
      <c r="U229" s="56">
        <v>0</v>
      </c>
      <c r="V229" s="56">
        <f t="shared" si="6"/>
        <v>0</v>
      </c>
      <c r="W229" s="29"/>
      <c r="X229" s="29" t="s">
        <v>41</v>
      </c>
      <c r="Y229" s="29" t="s">
        <v>41</v>
      </c>
    </row>
    <row r="230" spans="1:25" ht="48.75" customHeight="1" x14ac:dyDescent="0.25">
      <c r="A230" s="29" t="s">
        <v>735</v>
      </c>
      <c r="B230" s="29" t="s">
        <v>830</v>
      </c>
      <c r="C230" s="29" t="s">
        <v>829</v>
      </c>
      <c r="D230" s="29" t="s">
        <v>3281</v>
      </c>
      <c r="E230" s="29" t="s">
        <v>831</v>
      </c>
      <c r="F230" s="29" t="s">
        <v>832</v>
      </c>
      <c r="G230" s="29" t="s">
        <v>833</v>
      </c>
      <c r="H230" s="29"/>
      <c r="I230" s="29" t="s">
        <v>3297</v>
      </c>
      <c r="J230" s="29" t="s">
        <v>53</v>
      </c>
      <c r="K230" s="29" t="s">
        <v>54</v>
      </c>
      <c r="L230" s="29" t="s">
        <v>3294</v>
      </c>
      <c r="M230" s="29" t="s">
        <v>37</v>
      </c>
      <c r="N230" s="29" t="s">
        <v>55</v>
      </c>
      <c r="O230" s="29" t="s">
        <v>56</v>
      </c>
      <c r="P230" s="29" t="s">
        <v>3291</v>
      </c>
      <c r="Q230" s="29" t="s">
        <v>57</v>
      </c>
      <c r="R230" s="29" t="s">
        <v>58</v>
      </c>
      <c r="S230" s="29">
        <v>16</v>
      </c>
      <c r="T230" s="29">
        <v>5874</v>
      </c>
      <c r="U230" s="56">
        <f>S230*T230</f>
        <v>93984</v>
      </c>
      <c r="V230" s="56">
        <f>U230*1.12</f>
        <v>105262.08000000002</v>
      </c>
      <c r="W230" s="29"/>
      <c r="X230" s="29" t="s">
        <v>41</v>
      </c>
      <c r="Y230" s="29" t="s">
        <v>41</v>
      </c>
    </row>
    <row r="231" spans="1:25" ht="48.75" customHeight="1" x14ac:dyDescent="0.25">
      <c r="A231" s="29" t="s">
        <v>735</v>
      </c>
      <c r="B231" s="29" t="s">
        <v>835</v>
      </c>
      <c r="C231" s="29" t="s">
        <v>834</v>
      </c>
      <c r="D231" s="29">
        <v>188</v>
      </c>
      <c r="E231" s="29" t="s">
        <v>836</v>
      </c>
      <c r="F231" s="29" t="s">
        <v>837</v>
      </c>
      <c r="G231" s="29" t="s">
        <v>838</v>
      </c>
      <c r="H231" s="29"/>
      <c r="I231" s="29" t="s">
        <v>3297</v>
      </c>
      <c r="J231" s="29" t="s">
        <v>53</v>
      </c>
      <c r="K231" s="29" t="s">
        <v>54</v>
      </c>
      <c r="L231" s="29" t="s">
        <v>3296</v>
      </c>
      <c r="M231" s="29" t="s">
        <v>37</v>
      </c>
      <c r="N231" s="29" t="s">
        <v>55</v>
      </c>
      <c r="O231" s="29" t="s">
        <v>56</v>
      </c>
      <c r="P231" s="29" t="s">
        <v>3293</v>
      </c>
      <c r="Q231" s="29" t="s">
        <v>57</v>
      </c>
      <c r="R231" s="29" t="s">
        <v>58</v>
      </c>
      <c r="S231" s="29">
        <v>1</v>
      </c>
      <c r="T231" s="29">
        <v>104196.43</v>
      </c>
      <c r="U231" s="56">
        <f>S231*T231</f>
        <v>104196.43</v>
      </c>
      <c r="V231" s="56">
        <f t="shared" si="6"/>
        <v>116700.0016</v>
      </c>
      <c r="W231" s="29"/>
      <c r="X231" s="29" t="s">
        <v>41</v>
      </c>
      <c r="Y231" s="29" t="s">
        <v>41</v>
      </c>
    </row>
    <row r="232" spans="1:25" ht="48.75" customHeight="1" x14ac:dyDescent="0.25">
      <c r="A232" s="29" t="s">
        <v>735</v>
      </c>
      <c r="B232" s="29" t="s">
        <v>840</v>
      </c>
      <c r="C232" s="29" t="s">
        <v>839</v>
      </c>
      <c r="D232" s="29">
        <v>189</v>
      </c>
      <c r="E232" s="29" t="s">
        <v>841</v>
      </c>
      <c r="F232" s="29" t="s">
        <v>842</v>
      </c>
      <c r="G232" s="29" t="s">
        <v>843</v>
      </c>
      <c r="H232" s="29"/>
      <c r="I232" s="29" t="s">
        <v>3297</v>
      </c>
      <c r="J232" s="29" t="s">
        <v>53</v>
      </c>
      <c r="K232" s="29" t="s">
        <v>54</v>
      </c>
      <c r="L232" s="29" t="s">
        <v>3296</v>
      </c>
      <c r="M232" s="29" t="s">
        <v>37</v>
      </c>
      <c r="N232" s="29" t="s">
        <v>55</v>
      </c>
      <c r="O232" s="29" t="s">
        <v>56</v>
      </c>
      <c r="P232" s="29" t="s">
        <v>3291</v>
      </c>
      <c r="Q232" s="29" t="s">
        <v>57</v>
      </c>
      <c r="R232" s="29" t="s">
        <v>58</v>
      </c>
      <c r="S232" s="29">
        <v>4</v>
      </c>
      <c r="T232" s="29">
        <v>10126.5</v>
      </c>
      <c r="U232" s="56">
        <f>S232*T232</f>
        <v>40506</v>
      </c>
      <c r="V232" s="56">
        <f t="shared" si="6"/>
        <v>45366.720000000001</v>
      </c>
      <c r="W232" s="29"/>
      <c r="X232" s="29" t="s">
        <v>41</v>
      </c>
      <c r="Y232" s="29" t="s">
        <v>41</v>
      </c>
    </row>
    <row r="233" spans="1:25" ht="48.75" customHeight="1" x14ac:dyDescent="0.25">
      <c r="A233" s="29" t="s">
        <v>735</v>
      </c>
      <c r="B233" s="29" t="s">
        <v>845</v>
      </c>
      <c r="C233" s="29" t="s">
        <v>844</v>
      </c>
      <c r="D233" s="29">
        <v>190</v>
      </c>
      <c r="E233" s="29" t="s">
        <v>846</v>
      </c>
      <c r="F233" s="29" t="s">
        <v>847</v>
      </c>
      <c r="G233" s="29" t="s">
        <v>848</v>
      </c>
      <c r="H233" s="29"/>
      <c r="I233" s="29" t="s">
        <v>3297</v>
      </c>
      <c r="J233" s="29" t="s">
        <v>53</v>
      </c>
      <c r="K233" s="29" t="s">
        <v>54</v>
      </c>
      <c r="L233" s="29" t="s">
        <v>3296</v>
      </c>
      <c r="M233" s="29" t="s">
        <v>37</v>
      </c>
      <c r="N233" s="29" t="s">
        <v>55</v>
      </c>
      <c r="O233" s="29" t="s">
        <v>56</v>
      </c>
      <c r="P233" s="29" t="s">
        <v>3293</v>
      </c>
      <c r="Q233" s="29" t="s">
        <v>57</v>
      </c>
      <c r="R233" s="29" t="s">
        <v>58</v>
      </c>
      <c r="S233" s="29">
        <v>4</v>
      </c>
      <c r="T233" s="29">
        <v>7740.63</v>
      </c>
      <c r="U233" s="56">
        <f>S233*T233</f>
        <v>30962.52</v>
      </c>
      <c r="V233" s="56">
        <f t="shared" si="6"/>
        <v>34678.022400000002</v>
      </c>
      <c r="W233" s="29"/>
      <c r="X233" s="29" t="s">
        <v>41</v>
      </c>
      <c r="Y233" s="29" t="s">
        <v>41</v>
      </c>
    </row>
    <row r="234" spans="1:25" ht="48.75" customHeight="1" x14ac:dyDescent="0.25">
      <c r="A234" s="29" t="s">
        <v>735</v>
      </c>
      <c r="B234" s="29" t="s">
        <v>850</v>
      </c>
      <c r="C234" s="29" t="s">
        <v>849</v>
      </c>
      <c r="D234" s="29">
        <v>191</v>
      </c>
      <c r="E234" s="29" t="s">
        <v>851</v>
      </c>
      <c r="F234" s="29" t="s">
        <v>852</v>
      </c>
      <c r="G234" s="29" t="s">
        <v>853</v>
      </c>
      <c r="H234" s="29"/>
      <c r="I234" s="29" t="s">
        <v>3297</v>
      </c>
      <c r="J234" s="29" t="s">
        <v>53</v>
      </c>
      <c r="K234" s="29" t="s">
        <v>54</v>
      </c>
      <c r="L234" s="29" t="s">
        <v>3296</v>
      </c>
      <c r="M234" s="29" t="s">
        <v>37</v>
      </c>
      <c r="N234" s="29" t="s">
        <v>55</v>
      </c>
      <c r="O234" s="29" t="s">
        <v>56</v>
      </c>
      <c r="P234" s="29" t="s">
        <v>3291</v>
      </c>
      <c r="Q234" s="29" t="s">
        <v>57</v>
      </c>
      <c r="R234" s="29" t="s">
        <v>58</v>
      </c>
      <c r="S234" s="29">
        <v>3</v>
      </c>
      <c r="T234" s="29">
        <v>28875</v>
      </c>
      <c r="U234" s="56">
        <f>S234*T234</f>
        <v>86625</v>
      </c>
      <c r="V234" s="56">
        <f t="shared" si="6"/>
        <v>97020.000000000015</v>
      </c>
      <c r="W234" s="29"/>
      <c r="X234" s="29" t="s">
        <v>41</v>
      </c>
      <c r="Y234" s="29" t="s">
        <v>41</v>
      </c>
    </row>
    <row r="235" spans="1:25" ht="48.75" hidden="1" customHeight="1" x14ac:dyDescent="0.25">
      <c r="A235" s="29" t="s">
        <v>735</v>
      </c>
      <c r="B235" s="29" t="s">
        <v>855</v>
      </c>
      <c r="C235" s="29" t="s">
        <v>854</v>
      </c>
      <c r="D235" s="29">
        <v>192</v>
      </c>
      <c r="E235" s="29" t="s">
        <v>856</v>
      </c>
      <c r="F235" s="29" t="s">
        <v>857</v>
      </c>
      <c r="G235" s="29" t="s">
        <v>858</v>
      </c>
      <c r="H235" s="29"/>
      <c r="I235" s="29" t="s">
        <v>3297</v>
      </c>
      <c r="J235" s="29" t="s">
        <v>53</v>
      </c>
      <c r="K235" s="29" t="s">
        <v>54</v>
      </c>
      <c r="L235" s="29" t="s">
        <v>3296</v>
      </c>
      <c r="M235" s="29" t="s">
        <v>37</v>
      </c>
      <c r="N235" s="29" t="s">
        <v>55</v>
      </c>
      <c r="O235" s="29" t="s">
        <v>56</v>
      </c>
      <c r="P235" s="29" t="s">
        <v>3291</v>
      </c>
      <c r="Q235" s="29" t="s">
        <v>57</v>
      </c>
      <c r="R235" s="29" t="s">
        <v>58</v>
      </c>
      <c r="S235" s="29">
        <v>1</v>
      </c>
      <c r="T235" s="29">
        <v>9093.33</v>
      </c>
      <c r="U235" s="56">
        <v>0</v>
      </c>
      <c r="V235" s="56">
        <f t="shared" si="6"/>
        <v>0</v>
      </c>
      <c r="W235" s="29"/>
      <c r="X235" s="29" t="s">
        <v>41</v>
      </c>
      <c r="Y235" s="29" t="s">
        <v>41</v>
      </c>
    </row>
    <row r="236" spans="1:25" ht="48.75" customHeight="1" x14ac:dyDescent="0.25">
      <c r="A236" s="29" t="s">
        <v>735</v>
      </c>
      <c r="B236" s="29" t="s">
        <v>855</v>
      </c>
      <c r="C236" s="29" t="s">
        <v>854</v>
      </c>
      <c r="D236" s="29" t="s">
        <v>3282</v>
      </c>
      <c r="E236" s="29" t="s">
        <v>856</v>
      </c>
      <c r="F236" s="29" t="s">
        <v>857</v>
      </c>
      <c r="G236" s="29" t="s">
        <v>858</v>
      </c>
      <c r="H236" s="29"/>
      <c r="I236" s="29" t="s">
        <v>3297</v>
      </c>
      <c r="J236" s="29" t="s">
        <v>53</v>
      </c>
      <c r="K236" s="29" t="s">
        <v>54</v>
      </c>
      <c r="L236" s="29" t="s">
        <v>3294</v>
      </c>
      <c r="M236" s="29" t="s">
        <v>37</v>
      </c>
      <c r="N236" s="29" t="s">
        <v>55</v>
      </c>
      <c r="O236" s="29" t="s">
        <v>56</v>
      </c>
      <c r="P236" s="29" t="s">
        <v>3291</v>
      </c>
      <c r="Q236" s="29" t="s">
        <v>57</v>
      </c>
      <c r="R236" s="29" t="s">
        <v>58</v>
      </c>
      <c r="S236" s="29">
        <v>10</v>
      </c>
      <c r="T236" s="29">
        <v>10581</v>
      </c>
      <c r="U236" s="56">
        <f>S236*T236</f>
        <v>105810</v>
      </c>
      <c r="V236" s="56">
        <f>U236*1.12</f>
        <v>118507.20000000001</v>
      </c>
      <c r="W236" s="29"/>
      <c r="X236" s="29" t="s">
        <v>41</v>
      </c>
      <c r="Y236" s="29" t="s">
        <v>41</v>
      </c>
    </row>
    <row r="237" spans="1:25" ht="48.75" customHeight="1" x14ac:dyDescent="0.25">
      <c r="A237" s="29" t="s">
        <v>735</v>
      </c>
      <c r="B237" s="29" t="s">
        <v>860</v>
      </c>
      <c r="C237" s="29" t="s">
        <v>859</v>
      </c>
      <c r="D237" s="29">
        <v>193</v>
      </c>
      <c r="E237" s="29" t="s">
        <v>861</v>
      </c>
      <c r="F237" s="29" t="s">
        <v>862</v>
      </c>
      <c r="G237" s="29" t="s">
        <v>863</v>
      </c>
      <c r="H237" s="29"/>
      <c r="I237" s="29" t="s">
        <v>3297</v>
      </c>
      <c r="J237" s="29" t="s">
        <v>53</v>
      </c>
      <c r="K237" s="29" t="s">
        <v>54</v>
      </c>
      <c r="L237" s="29" t="s">
        <v>3296</v>
      </c>
      <c r="M237" s="29" t="s">
        <v>37</v>
      </c>
      <c r="N237" s="29" t="s">
        <v>55</v>
      </c>
      <c r="O237" s="29" t="s">
        <v>56</v>
      </c>
      <c r="P237" s="29" t="s">
        <v>3291</v>
      </c>
      <c r="Q237" s="29" t="s">
        <v>57</v>
      </c>
      <c r="R237" s="29" t="s">
        <v>58</v>
      </c>
      <c r="S237" s="29">
        <v>2</v>
      </c>
      <c r="T237" s="29">
        <v>80642.67</v>
      </c>
      <c r="U237" s="56">
        <f>S237*T237</f>
        <v>161285.34</v>
      </c>
      <c r="V237" s="56">
        <f t="shared" si="6"/>
        <v>180639.58080000003</v>
      </c>
      <c r="W237" s="29"/>
      <c r="X237" s="29" t="s">
        <v>41</v>
      </c>
      <c r="Y237" s="29" t="s">
        <v>41</v>
      </c>
    </row>
    <row r="238" spans="1:25" ht="48.75" customHeight="1" x14ac:dyDescent="0.25">
      <c r="A238" s="29" t="s">
        <v>735</v>
      </c>
      <c r="B238" s="29" t="s">
        <v>865</v>
      </c>
      <c r="C238" s="29" t="s">
        <v>864</v>
      </c>
      <c r="D238" s="29">
        <v>194</v>
      </c>
      <c r="E238" s="29" t="s">
        <v>866</v>
      </c>
      <c r="F238" s="29" t="s">
        <v>867</v>
      </c>
      <c r="G238" s="29" t="s">
        <v>753</v>
      </c>
      <c r="H238" s="29"/>
      <c r="I238" s="29" t="s">
        <v>3297</v>
      </c>
      <c r="J238" s="29" t="s">
        <v>53</v>
      </c>
      <c r="K238" s="29" t="s">
        <v>54</v>
      </c>
      <c r="L238" s="29" t="s">
        <v>3296</v>
      </c>
      <c r="M238" s="29" t="s">
        <v>37</v>
      </c>
      <c r="N238" s="29" t="s">
        <v>55</v>
      </c>
      <c r="O238" s="29" t="s">
        <v>56</v>
      </c>
      <c r="P238" s="29" t="s">
        <v>3291</v>
      </c>
      <c r="Q238" s="29" t="s">
        <v>57</v>
      </c>
      <c r="R238" s="29" t="s">
        <v>58</v>
      </c>
      <c r="S238" s="29">
        <v>6</v>
      </c>
      <c r="T238" s="29">
        <v>9085</v>
      </c>
      <c r="U238" s="56">
        <f t="shared" ref="U238:U310" si="12">S238*T238</f>
        <v>54510</v>
      </c>
      <c r="V238" s="56">
        <f t="shared" ref="V238:V310" si="13">U238*1.12</f>
        <v>61051.200000000004</v>
      </c>
      <c r="W238" s="29"/>
      <c r="X238" s="29" t="s">
        <v>41</v>
      </c>
      <c r="Y238" s="29" t="s">
        <v>41</v>
      </c>
    </row>
    <row r="239" spans="1:25" ht="48.75" customHeight="1" x14ac:dyDescent="0.25">
      <c r="A239" s="29" t="s">
        <v>735</v>
      </c>
      <c r="B239" s="29" t="s">
        <v>869</v>
      </c>
      <c r="C239" s="29" t="s">
        <v>868</v>
      </c>
      <c r="D239" s="29">
        <v>195</v>
      </c>
      <c r="E239" s="29" t="s">
        <v>870</v>
      </c>
      <c r="F239" s="29" t="s">
        <v>871</v>
      </c>
      <c r="G239" s="29" t="s">
        <v>872</v>
      </c>
      <c r="H239" s="29"/>
      <c r="I239" s="29" t="s">
        <v>3297</v>
      </c>
      <c r="J239" s="29" t="s">
        <v>53</v>
      </c>
      <c r="K239" s="29" t="s">
        <v>54</v>
      </c>
      <c r="L239" s="29" t="s">
        <v>3296</v>
      </c>
      <c r="M239" s="29" t="s">
        <v>37</v>
      </c>
      <c r="N239" s="29" t="s">
        <v>55</v>
      </c>
      <c r="O239" s="29" t="s">
        <v>56</v>
      </c>
      <c r="P239" s="29" t="s">
        <v>3291</v>
      </c>
      <c r="Q239" s="29" t="s">
        <v>57</v>
      </c>
      <c r="R239" s="29" t="s">
        <v>58</v>
      </c>
      <c r="S239" s="29">
        <v>3</v>
      </c>
      <c r="T239" s="29">
        <v>13100</v>
      </c>
      <c r="U239" s="56">
        <f t="shared" si="12"/>
        <v>39300</v>
      </c>
      <c r="V239" s="56">
        <f t="shared" si="13"/>
        <v>44016.000000000007</v>
      </c>
      <c r="W239" s="29"/>
      <c r="X239" s="29" t="s">
        <v>41</v>
      </c>
      <c r="Y239" s="29" t="s">
        <v>41</v>
      </c>
    </row>
    <row r="240" spans="1:25" ht="48.75" hidden="1" customHeight="1" x14ac:dyDescent="0.25">
      <c r="A240" s="29" t="s">
        <v>735</v>
      </c>
      <c r="B240" s="29" t="s">
        <v>874</v>
      </c>
      <c r="C240" s="29" t="s">
        <v>873</v>
      </c>
      <c r="D240" s="29">
        <v>196</v>
      </c>
      <c r="E240" s="29" t="s">
        <v>875</v>
      </c>
      <c r="F240" s="29" t="s">
        <v>545</v>
      </c>
      <c r="G240" s="29" t="s">
        <v>876</v>
      </c>
      <c r="H240" s="29"/>
      <c r="I240" s="29" t="s">
        <v>3297</v>
      </c>
      <c r="J240" s="29" t="s">
        <v>53</v>
      </c>
      <c r="K240" s="29" t="s">
        <v>54</v>
      </c>
      <c r="L240" s="29" t="s">
        <v>3296</v>
      </c>
      <c r="M240" s="29" t="s">
        <v>37</v>
      </c>
      <c r="N240" s="29" t="s">
        <v>55</v>
      </c>
      <c r="O240" s="29" t="s">
        <v>56</v>
      </c>
      <c r="P240" s="29" t="s">
        <v>3291</v>
      </c>
      <c r="Q240" s="29" t="s">
        <v>57</v>
      </c>
      <c r="R240" s="29" t="s">
        <v>58</v>
      </c>
      <c r="S240" s="29">
        <v>20</v>
      </c>
      <c r="T240" s="29">
        <v>3799.5</v>
      </c>
      <c r="U240" s="56">
        <v>0</v>
      </c>
      <c r="V240" s="56">
        <f t="shared" si="13"/>
        <v>0</v>
      </c>
      <c r="W240" s="29"/>
      <c r="X240" s="29" t="s">
        <v>41</v>
      </c>
      <c r="Y240" s="29" t="s">
        <v>41</v>
      </c>
    </row>
    <row r="241" spans="1:25" ht="48.75" customHeight="1" x14ac:dyDescent="0.25">
      <c r="A241" s="29" t="s">
        <v>735</v>
      </c>
      <c r="B241" s="29" t="s">
        <v>874</v>
      </c>
      <c r="C241" s="29" t="s">
        <v>873</v>
      </c>
      <c r="D241" s="29" t="s">
        <v>3283</v>
      </c>
      <c r="E241" s="29" t="s">
        <v>875</v>
      </c>
      <c r="F241" s="29" t="s">
        <v>545</v>
      </c>
      <c r="G241" s="29" t="s">
        <v>876</v>
      </c>
      <c r="H241" s="29"/>
      <c r="I241" s="29" t="s">
        <v>3297</v>
      </c>
      <c r="J241" s="29" t="s">
        <v>53</v>
      </c>
      <c r="K241" s="29" t="s">
        <v>54</v>
      </c>
      <c r="L241" s="29" t="s">
        <v>3294</v>
      </c>
      <c r="M241" s="29" t="s">
        <v>37</v>
      </c>
      <c r="N241" s="29" t="s">
        <v>55</v>
      </c>
      <c r="O241" s="29" t="s">
        <v>56</v>
      </c>
      <c r="P241" s="29" t="s">
        <v>3291</v>
      </c>
      <c r="Q241" s="29" t="s">
        <v>57</v>
      </c>
      <c r="R241" s="29" t="s">
        <v>58</v>
      </c>
      <c r="S241" s="29">
        <v>20</v>
      </c>
      <c r="T241" s="29">
        <v>4705</v>
      </c>
      <c r="U241" s="56">
        <f>S241*T241</f>
        <v>94100</v>
      </c>
      <c r="V241" s="56">
        <f>U241*1.12</f>
        <v>105392.00000000001</v>
      </c>
      <c r="W241" s="29"/>
      <c r="X241" s="29" t="s">
        <v>41</v>
      </c>
      <c r="Y241" s="29" t="s">
        <v>41</v>
      </c>
    </row>
    <row r="242" spans="1:25" ht="48.75" customHeight="1" x14ac:dyDescent="0.25">
      <c r="A242" s="29" t="s">
        <v>735</v>
      </c>
      <c r="B242" s="29" t="s">
        <v>878</v>
      </c>
      <c r="C242" s="29" t="s">
        <v>877</v>
      </c>
      <c r="D242" s="29">
        <v>197</v>
      </c>
      <c r="E242" s="29" t="s">
        <v>879</v>
      </c>
      <c r="F242" s="29" t="s">
        <v>880</v>
      </c>
      <c r="G242" s="29" t="s">
        <v>881</v>
      </c>
      <c r="H242" s="29"/>
      <c r="I242" s="29" t="s">
        <v>3297</v>
      </c>
      <c r="J242" s="29" t="s">
        <v>53</v>
      </c>
      <c r="K242" s="29" t="s">
        <v>54</v>
      </c>
      <c r="L242" s="29" t="s">
        <v>3296</v>
      </c>
      <c r="M242" s="29" t="s">
        <v>37</v>
      </c>
      <c r="N242" s="29" t="s">
        <v>55</v>
      </c>
      <c r="O242" s="29" t="s">
        <v>56</v>
      </c>
      <c r="P242" s="29" t="s">
        <v>3291</v>
      </c>
      <c r="Q242" s="29" t="s">
        <v>57</v>
      </c>
      <c r="R242" s="29" t="s">
        <v>58</v>
      </c>
      <c r="S242" s="29">
        <v>12</v>
      </c>
      <c r="T242" s="29">
        <v>16777.330000000002</v>
      </c>
      <c r="U242" s="56">
        <f t="shared" si="12"/>
        <v>201327.96000000002</v>
      </c>
      <c r="V242" s="56">
        <f t="shared" si="13"/>
        <v>225487.31520000004</v>
      </c>
      <c r="W242" s="29"/>
      <c r="X242" s="29" t="s">
        <v>41</v>
      </c>
      <c r="Y242" s="29" t="s">
        <v>41</v>
      </c>
    </row>
    <row r="243" spans="1:25" ht="48.75" customHeight="1" x14ac:dyDescent="0.25">
      <c r="A243" s="29" t="s">
        <v>735</v>
      </c>
      <c r="B243" s="29" t="s">
        <v>883</v>
      </c>
      <c r="C243" s="29" t="s">
        <v>882</v>
      </c>
      <c r="D243" s="29">
        <v>198</v>
      </c>
      <c r="E243" s="29" t="s">
        <v>884</v>
      </c>
      <c r="F243" s="29" t="s">
        <v>885</v>
      </c>
      <c r="G243" s="29" t="s">
        <v>886</v>
      </c>
      <c r="H243" s="29"/>
      <c r="I243" s="29" t="s">
        <v>3297</v>
      </c>
      <c r="J243" s="29" t="s">
        <v>53</v>
      </c>
      <c r="K243" s="29" t="s">
        <v>54</v>
      </c>
      <c r="L243" s="29" t="s">
        <v>3296</v>
      </c>
      <c r="M243" s="29" t="s">
        <v>37</v>
      </c>
      <c r="N243" s="29" t="s">
        <v>55</v>
      </c>
      <c r="O243" s="29" t="s">
        <v>56</v>
      </c>
      <c r="P243" s="29" t="s">
        <v>3291</v>
      </c>
      <c r="Q243" s="29" t="s">
        <v>57</v>
      </c>
      <c r="R243" s="29" t="s">
        <v>58</v>
      </c>
      <c r="S243" s="29">
        <v>2</v>
      </c>
      <c r="T243" s="29">
        <v>34577.89</v>
      </c>
      <c r="U243" s="56">
        <f t="shared" si="12"/>
        <v>69155.78</v>
      </c>
      <c r="V243" s="56">
        <f t="shared" si="13"/>
        <v>77454.473600000012</v>
      </c>
      <c r="W243" s="29"/>
      <c r="X243" s="29" t="s">
        <v>41</v>
      </c>
      <c r="Y243" s="29" t="s">
        <v>41</v>
      </c>
    </row>
    <row r="244" spans="1:25" ht="48.75" customHeight="1" x14ac:dyDescent="0.25">
      <c r="A244" s="29" t="s">
        <v>887</v>
      </c>
      <c r="B244" s="29" t="s">
        <v>889</v>
      </c>
      <c r="C244" s="29" t="s">
        <v>888</v>
      </c>
      <c r="D244" s="29">
        <v>199</v>
      </c>
      <c r="E244" s="29" t="s">
        <v>890</v>
      </c>
      <c r="F244" s="29" t="s">
        <v>891</v>
      </c>
      <c r="G244" s="29" t="s">
        <v>892</v>
      </c>
      <c r="H244" s="29"/>
      <c r="I244" s="29" t="s">
        <v>3297</v>
      </c>
      <c r="J244" s="29" t="s">
        <v>53</v>
      </c>
      <c r="K244" s="29" t="s">
        <v>54</v>
      </c>
      <c r="L244" s="29" t="s">
        <v>3296</v>
      </c>
      <c r="M244" s="29" t="s">
        <v>37</v>
      </c>
      <c r="N244" s="29" t="s">
        <v>55</v>
      </c>
      <c r="O244" s="29" t="s">
        <v>56</v>
      </c>
      <c r="P244" s="29" t="s">
        <v>3291</v>
      </c>
      <c r="Q244" s="29" t="s">
        <v>57</v>
      </c>
      <c r="R244" s="29" t="s">
        <v>659</v>
      </c>
      <c r="S244" s="29">
        <v>40</v>
      </c>
      <c r="T244" s="29">
        <v>2218.94</v>
      </c>
      <c r="U244" s="56">
        <f t="shared" si="12"/>
        <v>88757.6</v>
      </c>
      <c r="V244" s="56">
        <f t="shared" si="13"/>
        <v>99408.512000000017</v>
      </c>
      <c r="W244" s="29"/>
      <c r="X244" s="29" t="s">
        <v>41</v>
      </c>
      <c r="Y244" s="29" t="s">
        <v>41</v>
      </c>
    </row>
    <row r="245" spans="1:25" ht="48.75" customHeight="1" x14ac:dyDescent="0.25">
      <c r="A245" s="29" t="s">
        <v>887</v>
      </c>
      <c r="B245" s="29" t="s">
        <v>894</v>
      </c>
      <c r="C245" s="29" t="s">
        <v>893</v>
      </c>
      <c r="D245" s="29">
        <v>200</v>
      </c>
      <c r="E245" s="29" t="s">
        <v>895</v>
      </c>
      <c r="F245" s="29" t="s">
        <v>896</v>
      </c>
      <c r="G245" s="29" t="s">
        <v>897</v>
      </c>
      <c r="H245" s="29"/>
      <c r="I245" s="29" t="s">
        <v>3297</v>
      </c>
      <c r="J245" s="29" t="s">
        <v>53</v>
      </c>
      <c r="K245" s="29" t="s">
        <v>54</v>
      </c>
      <c r="L245" s="29" t="s">
        <v>3296</v>
      </c>
      <c r="M245" s="29" t="s">
        <v>37</v>
      </c>
      <c r="N245" s="29" t="s">
        <v>55</v>
      </c>
      <c r="O245" s="29" t="s">
        <v>56</v>
      </c>
      <c r="P245" s="29" t="s">
        <v>3291</v>
      </c>
      <c r="Q245" s="29" t="s">
        <v>57</v>
      </c>
      <c r="R245" s="29" t="s">
        <v>517</v>
      </c>
      <c r="S245" s="29">
        <v>4</v>
      </c>
      <c r="T245" s="29">
        <v>4328.6499999999996</v>
      </c>
      <c r="U245" s="56">
        <f t="shared" si="12"/>
        <v>17314.599999999999</v>
      </c>
      <c r="V245" s="56">
        <f t="shared" si="13"/>
        <v>19392.351999999999</v>
      </c>
      <c r="W245" s="29"/>
      <c r="X245" s="29" t="s">
        <v>41</v>
      </c>
      <c r="Y245" s="29" t="s">
        <v>41</v>
      </c>
    </row>
    <row r="246" spans="1:25" ht="48.75" customHeight="1" x14ac:dyDescent="0.25">
      <c r="A246" s="29" t="s">
        <v>887</v>
      </c>
      <c r="B246" s="29" t="s">
        <v>899</v>
      </c>
      <c r="C246" s="29" t="s">
        <v>898</v>
      </c>
      <c r="D246" s="29">
        <v>201</v>
      </c>
      <c r="E246" s="29" t="s">
        <v>900</v>
      </c>
      <c r="F246" s="29" t="s">
        <v>901</v>
      </c>
      <c r="G246" s="29" t="s">
        <v>897</v>
      </c>
      <c r="H246" s="29"/>
      <c r="I246" s="29" t="s">
        <v>3297</v>
      </c>
      <c r="J246" s="29" t="s">
        <v>53</v>
      </c>
      <c r="K246" s="29" t="s">
        <v>54</v>
      </c>
      <c r="L246" s="29" t="s">
        <v>3296</v>
      </c>
      <c r="M246" s="29" t="s">
        <v>37</v>
      </c>
      <c r="N246" s="29" t="s">
        <v>55</v>
      </c>
      <c r="O246" s="29" t="s">
        <v>56</v>
      </c>
      <c r="P246" s="29" t="s">
        <v>3291</v>
      </c>
      <c r="Q246" s="29" t="s">
        <v>57</v>
      </c>
      <c r="R246" s="29" t="s">
        <v>517</v>
      </c>
      <c r="S246" s="29">
        <v>0.5</v>
      </c>
      <c r="T246" s="29">
        <v>13439.83</v>
      </c>
      <c r="U246" s="56">
        <f t="shared" si="12"/>
        <v>6719.915</v>
      </c>
      <c r="V246" s="56">
        <f t="shared" si="13"/>
        <v>7526.3048000000008</v>
      </c>
      <c r="W246" s="29"/>
      <c r="X246" s="29" t="s">
        <v>41</v>
      </c>
      <c r="Y246" s="29" t="s">
        <v>41</v>
      </c>
    </row>
    <row r="247" spans="1:25" ht="48.75" customHeight="1" x14ac:dyDescent="0.25">
      <c r="A247" s="29" t="s">
        <v>887</v>
      </c>
      <c r="B247" s="29" t="s">
        <v>903</v>
      </c>
      <c r="C247" s="29" t="s">
        <v>902</v>
      </c>
      <c r="D247" s="29">
        <v>202</v>
      </c>
      <c r="E247" s="29" t="s">
        <v>904</v>
      </c>
      <c r="F247" s="29" t="s">
        <v>905</v>
      </c>
      <c r="G247" s="29" t="s">
        <v>897</v>
      </c>
      <c r="H247" s="29"/>
      <c r="I247" s="29" t="s">
        <v>3297</v>
      </c>
      <c r="J247" s="29" t="s">
        <v>53</v>
      </c>
      <c r="K247" s="29" t="s">
        <v>54</v>
      </c>
      <c r="L247" s="29" t="s">
        <v>3296</v>
      </c>
      <c r="M247" s="29" t="s">
        <v>37</v>
      </c>
      <c r="N247" s="29" t="s">
        <v>55</v>
      </c>
      <c r="O247" s="29" t="s">
        <v>56</v>
      </c>
      <c r="P247" s="29" t="s">
        <v>3291</v>
      </c>
      <c r="Q247" s="29" t="s">
        <v>57</v>
      </c>
      <c r="R247" s="29" t="s">
        <v>517</v>
      </c>
      <c r="S247" s="29">
        <v>2</v>
      </c>
      <c r="T247" s="29">
        <v>7500</v>
      </c>
      <c r="U247" s="56">
        <f t="shared" si="12"/>
        <v>15000</v>
      </c>
      <c r="V247" s="56">
        <f t="shared" si="13"/>
        <v>16800</v>
      </c>
      <c r="W247" s="29"/>
      <c r="X247" s="29" t="s">
        <v>41</v>
      </c>
      <c r="Y247" s="29" t="s">
        <v>41</v>
      </c>
    </row>
    <row r="248" spans="1:25" ht="48.75" customHeight="1" x14ac:dyDescent="0.25">
      <c r="A248" s="29" t="s">
        <v>887</v>
      </c>
      <c r="B248" s="29" t="s">
        <v>907</v>
      </c>
      <c r="C248" s="29" t="s">
        <v>906</v>
      </c>
      <c r="D248" s="29">
        <v>203</v>
      </c>
      <c r="E248" s="29" t="s">
        <v>908</v>
      </c>
      <c r="F248" s="29" t="s">
        <v>909</v>
      </c>
      <c r="G248" s="29" t="s">
        <v>910</v>
      </c>
      <c r="H248" s="29"/>
      <c r="I248" s="29" t="s">
        <v>3297</v>
      </c>
      <c r="J248" s="29" t="s">
        <v>53</v>
      </c>
      <c r="K248" s="29" t="s">
        <v>54</v>
      </c>
      <c r="L248" s="29" t="s">
        <v>3296</v>
      </c>
      <c r="M248" s="29" t="s">
        <v>37</v>
      </c>
      <c r="N248" s="29" t="s">
        <v>55</v>
      </c>
      <c r="O248" s="29" t="s">
        <v>56</v>
      </c>
      <c r="P248" s="29" t="s">
        <v>3293</v>
      </c>
      <c r="Q248" s="29" t="s">
        <v>57</v>
      </c>
      <c r="R248" s="29" t="s">
        <v>58</v>
      </c>
      <c r="S248" s="29">
        <v>1</v>
      </c>
      <c r="T248" s="29">
        <v>64498.5</v>
      </c>
      <c r="U248" s="56">
        <f t="shared" si="12"/>
        <v>64498.5</v>
      </c>
      <c r="V248" s="56">
        <f t="shared" si="13"/>
        <v>72238.320000000007</v>
      </c>
      <c r="W248" s="29"/>
      <c r="X248" s="29" t="s">
        <v>41</v>
      </c>
      <c r="Y248" s="29" t="s">
        <v>41</v>
      </c>
    </row>
    <row r="249" spans="1:25" ht="48.75" customHeight="1" x14ac:dyDescent="0.25">
      <c r="A249" s="29" t="s">
        <v>887</v>
      </c>
      <c r="B249" s="29" t="s">
        <v>912</v>
      </c>
      <c r="C249" s="29" t="s">
        <v>911</v>
      </c>
      <c r="D249" s="29">
        <v>204</v>
      </c>
      <c r="E249" s="29" t="s">
        <v>913</v>
      </c>
      <c r="F249" s="29" t="s">
        <v>914</v>
      </c>
      <c r="G249" s="29" t="s">
        <v>915</v>
      </c>
      <c r="H249" s="29"/>
      <c r="I249" s="29" t="s">
        <v>3297</v>
      </c>
      <c r="J249" s="29" t="s">
        <v>53</v>
      </c>
      <c r="K249" s="29" t="s">
        <v>54</v>
      </c>
      <c r="L249" s="29" t="s">
        <v>3296</v>
      </c>
      <c r="M249" s="29" t="s">
        <v>37</v>
      </c>
      <c r="N249" s="29" t="s">
        <v>55</v>
      </c>
      <c r="O249" s="29" t="s">
        <v>56</v>
      </c>
      <c r="P249" s="29" t="s">
        <v>3291</v>
      </c>
      <c r="Q249" s="29" t="s">
        <v>57</v>
      </c>
      <c r="R249" s="29" t="s">
        <v>517</v>
      </c>
      <c r="S249" s="29">
        <v>0.1</v>
      </c>
      <c r="T249" s="29">
        <v>65370.66</v>
      </c>
      <c r="U249" s="56">
        <f t="shared" si="12"/>
        <v>6537.0660000000007</v>
      </c>
      <c r="V249" s="56">
        <f t="shared" si="13"/>
        <v>7321.5139200000012</v>
      </c>
      <c r="W249" s="29"/>
      <c r="X249" s="29" t="s">
        <v>41</v>
      </c>
      <c r="Y249" s="29" t="s">
        <v>41</v>
      </c>
    </row>
    <row r="250" spans="1:25" ht="48.75" customHeight="1" x14ac:dyDescent="0.25">
      <c r="A250" s="29" t="s">
        <v>887</v>
      </c>
      <c r="B250" s="29" t="s">
        <v>917</v>
      </c>
      <c r="C250" s="29" t="s">
        <v>916</v>
      </c>
      <c r="D250" s="29">
        <v>205</v>
      </c>
      <c r="E250" s="29" t="s">
        <v>918</v>
      </c>
      <c r="F250" s="29" t="s">
        <v>919</v>
      </c>
      <c r="G250" s="29" t="s">
        <v>920</v>
      </c>
      <c r="H250" s="29"/>
      <c r="I250" s="29" t="s">
        <v>3297</v>
      </c>
      <c r="J250" s="29" t="s">
        <v>53</v>
      </c>
      <c r="K250" s="29" t="s">
        <v>54</v>
      </c>
      <c r="L250" s="29" t="s">
        <v>3296</v>
      </c>
      <c r="M250" s="29" t="s">
        <v>37</v>
      </c>
      <c r="N250" s="29" t="s">
        <v>55</v>
      </c>
      <c r="O250" s="29" t="s">
        <v>56</v>
      </c>
      <c r="P250" s="29" t="s">
        <v>3291</v>
      </c>
      <c r="Q250" s="29" t="s">
        <v>57</v>
      </c>
      <c r="R250" s="29" t="s">
        <v>517</v>
      </c>
      <c r="S250" s="29">
        <v>0.05</v>
      </c>
      <c r="T250" s="29">
        <v>311165.17</v>
      </c>
      <c r="U250" s="56">
        <f t="shared" si="12"/>
        <v>15558.2585</v>
      </c>
      <c r="V250" s="56">
        <f t="shared" si="13"/>
        <v>17425.249520000001</v>
      </c>
      <c r="W250" s="29"/>
      <c r="X250" s="29" t="s">
        <v>41</v>
      </c>
      <c r="Y250" s="29" t="s">
        <v>41</v>
      </c>
    </row>
    <row r="251" spans="1:25" ht="48.75" customHeight="1" x14ac:dyDescent="0.25">
      <c r="A251" s="29" t="s">
        <v>887</v>
      </c>
      <c r="B251" s="29" t="s">
        <v>922</v>
      </c>
      <c r="C251" s="29" t="s">
        <v>921</v>
      </c>
      <c r="D251" s="29">
        <v>206</v>
      </c>
      <c r="E251" s="29" t="s">
        <v>923</v>
      </c>
      <c r="F251" s="29" t="s">
        <v>924</v>
      </c>
      <c r="G251" s="29" t="s">
        <v>925</v>
      </c>
      <c r="H251" s="29"/>
      <c r="I251" s="29" t="s">
        <v>3297</v>
      </c>
      <c r="J251" s="29" t="s">
        <v>53</v>
      </c>
      <c r="K251" s="29" t="s">
        <v>54</v>
      </c>
      <c r="L251" s="29" t="s">
        <v>3296</v>
      </c>
      <c r="M251" s="29" t="s">
        <v>37</v>
      </c>
      <c r="N251" s="29" t="s">
        <v>55</v>
      </c>
      <c r="O251" s="29" t="s">
        <v>56</v>
      </c>
      <c r="P251" s="29" t="s">
        <v>3291</v>
      </c>
      <c r="Q251" s="29" t="s">
        <v>57</v>
      </c>
      <c r="R251" s="29" t="s">
        <v>517</v>
      </c>
      <c r="S251" s="29">
        <v>0.1</v>
      </c>
      <c r="T251" s="29">
        <v>275594.40000000002</v>
      </c>
      <c r="U251" s="56">
        <f t="shared" si="12"/>
        <v>27559.440000000002</v>
      </c>
      <c r="V251" s="56">
        <f t="shared" si="13"/>
        <v>30866.572800000005</v>
      </c>
      <c r="W251" s="29"/>
      <c r="X251" s="29" t="s">
        <v>41</v>
      </c>
      <c r="Y251" s="29" t="s">
        <v>41</v>
      </c>
    </row>
    <row r="252" spans="1:25" ht="48.75" customHeight="1" x14ac:dyDescent="0.25">
      <c r="A252" s="29" t="s">
        <v>887</v>
      </c>
      <c r="B252" s="29" t="s">
        <v>927</v>
      </c>
      <c r="C252" s="29" t="s">
        <v>926</v>
      </c>
      <c r="D252" s="29">
        <v>207</v>
      </c>
      <c r="E252" s="29" t="s">
        <v>928</v>
      </c>
      <c r="F252" s="29" t="s">
        <v>929</v>
      </c>
      <c r="G252" s="29" t="s">
        <v>930</v>
      </c>
      <c r="H252" s="29"/>
      <c r="I252" s="29" t="s">
        <v>3297</v>
      </c>
      <c r="J252" s="29" t="s">
        <v>53</v>
      </c>
      <c r="K252" s="29" t="s">
        <v>54</v>
      </c>
      <c r="L252" s="29" t="s">
        <v>3296</v>
      </c>
      <c r="M252" s="29" t="s">
        <v>37</v>
      </c>
      <c r="N252" s="29" t="s">
        <v>55</v>
      </c>
      <c r="O252" s="29" t="s">
        <v>56</v>
      </c>
      <c r="P252" s="29" t="s">
        <v>3291</v>
      </c>
      <c r="Q252" s="29" t="s">
        <v>57</v>
      </c>
      <c r="R252" s="29" t="s">
        <v>69</v>
      </c>
      <c r="S252" s="29">
        <v>4</v>
      </c>
      <c r="T252" s="29">
        <v>6314.65</v>
      </c>
      <c r="U252" s="56">
        <f t="shared" si="12"/>
        <v>25258.6</v>
      </c>
      <c r="V252" s="56">
        <f t="shared" si="13"/>
        <v>28289.632000000001</v>
      </c>
      <c r="W252" s="29"/>
      <c r="X252" s="29" t="s">
        <v>41</v>
      </c>
      <c r="Y252" s="29" t="s">
        <v>41</v>
      </c>
    </row>
    <row r="253" spans="1:25" ht="48.75" customHeight="1" x14ac:dyDescent="0.25">
      <c r="A253" s="29" t="s">
        <v>887</v>
      </c>
      <c r="B253" s="29" t="s">
        <v>932</v>
      </c>
      <c r="C253" s="29" t="s">
        <v>931</v>
      </c>
      <c r="D253" s="29">
        <v>208</v>
      </c>
      <c r="E253" s="29" t="s">
        <v>933</v>
      </c>
      <c r="F253" s="29" t="s">
        <v>934</v>
      </c>
      <c r="G253" s="29" t="s">
        <v>935</v>
      </c>
      <c r="H253" s="29"/>
      <c r="I253" s="29" t="s">
        <v>3297</v>
      </c>
      <c r="J253" s="29" t="s">
        <v>53</v>
      </c>
      <c r="K253" s="29" t="s">
        <v>54</v>
      </c>
      <c r="L253" s="29" t="s">
        <v>3296</v>
      </c>
      <c r="M253" s="29" t="s">
        <v>37</v>
      </c>
      <c r="N253" s="29" t="s">
        <v>55</v>
      </c>
      <c r="O253" s="29" t="s">
        <v>56</v>
      </c>
      <c r="P253" s="29" t="s">
        <v>3291</v>
      </c>
      <c r="Q253" s="29" t="s">
        <v>57</v>
      </c>
      <c r="R253" s="29" t="s">
        <v>517</v>
      </c>
      <c r="S253" s="29">
        <v>1</v>
      </c>
      <c r="T253" s="29">
        <v>1935.25</v>
      </c>
      <c r="U253" s="56">
        <f t="shared" si="12"/>
        <v>1935.25</v>
      </c>
      <c r="V253" s="56">
        <f t="shared" si="13"/>
        <v>2167.48</v>
      </c>
      <c r="W253" s="29"/>
      <c r="X253" s="29" t="s">
        <v>41</v>
      </c>
      <c r="Y253" s="29" t="s">
        <v>41</v>
      </c>
    </row>
    <row r="254" spans="1:25" ht="48.75" hidden="1" customHeight="1" x14ac:dyDescent="0.25">
      <c r="A254" s="29" t="s">
        <v>887</v>
      </c>
      <c r="B254" s="29" t="s">
        <v>937</v>
      </c>
      <c r="C254" s="29" t="s">
        <v>936</v>
      </c>
      <c r="D254" s="29">
        <v>209</v>
      </c>
      <c r="E254" s="29" t="s">
        <v>938</v>
      </c>
      <c r="F254" s="29" t="s">
        <v>939</v>
      </c>
      <c r="G254" s="29" t="s">
        <v>940</v>
      </c>
      <c r="H254" s="29"/>
      <c r="I254" s="29" t="s">
        <v>3297</v>
      </c>
      <c r="J254" s="29" t="s">
        <v>53</v>
      </c>
      <c r="K254" s="29" t="s">
        <v>54</v>
      </c>
      <c r="L254" s="29" t="s">
        <v>3296</v>
      </c>
      <c r="M254" s="29" t="s">
        <v>37</v>
      </c>
      <c r="N254" s="29" t="s">
        <v>55</v>
      </c>
      <c r="O254" s="29" t="s">
        <v>56</v>
      </c>
      <c r="P254" s="29" t="s">
        <v>3293</v>
      </c>
      <c r="Q254" s="29" t="s">
        <v>57</v>
      </c>
      <c r="R254" s="29" t="s">
        <v>517</v>
      </c>
      <c r="S254" s="29">
        <v>1</v>
      </c>
      <c r="T254" s="29">
        <v>966.44</v>
      </c>
      <c r="U254" s="56">
        <v>0</v>
      </c>
      <c r="V254" s="56">
        <f t="shared" si="13"/>
        <v>0</v>
      </c>
      <c r="W254" s="29"/>
      <c r="X254" s="29" t="s">
        <v>41</v>
      </c>
      <c r="Y254" s="29" t="s">
        <v>41</v>
      </c>
    </row>
    <row r="255" spans="1:25" ht="48.75" customHeight="1" x14ac:dyDescent="0.25">
      <c r="A255" s="29" t="s">
        <v>887</v>
      </c>
      <c r="B255" s="29" t="s">
        <v>937</v>
      </c>
      <c r="C255" s="29" t="s">
        <v>936</v>
      </c>
      <c r="D255" s="29" t="s">
        <v>3288</v>
      </c>
      <c r="E255" s="29" t="s">
        <v>938</v>
      </c>
      <c r="F255" s="29" t="s">
        <v>939</v>
      </c>
      <c r="G255" s="29" t="s">
        <v>940</v>
      </c>
      <c r="H255" s="29"/>
      <c r="I255" s="29" t="s">
        <v>3297</v>
      </c>
      <c r="J255" s="29" t="s">
        <v>53</v>
      </c>
      <c r="K255" s="29" t="s">
        <v>54</v>
      </c>
      <c r="L255" s="29" t="s">
        <v>3294</v>
      </c>
      <c r="M255" s="29" t="s">
        <v>37</v>
      </c>
      <c r="N255" s="29" t="s">
        <v>55</v>
      </c>
      <c r="O255" s="29" t="s">
        <v>56</v>
      </c>
      <c r="P255" s="29" t="s">
        <v>3293</v>
      </c>
      <c r="Q255" s="29" t="s">
        <v>57</v>
      </c>
      <c r="R255" s="29" t="s">
        <v>517</v>
      </c>
      <c r="S255" s="29">
        <v>1</v>
      </c>
      <c r="T255" s="29">
        <v>3642</v>
      </c>
      <c r="U255" s="56">
        <f>S255*T255</f>
        <v>3642</v>
      </c>
      <c r="V255" s="56">
        <f>U255*1.12</f>
        <v>4079.0400000000004</v>
      </c>
      <c r="W255" s="29"/>
      <c r="X255" s="29" t="s">
        <v>41</v>
      </c>
      <c r="Y255" s="29" t="s">
        <v>41</v>
      </c>
    </row>
    <row r="256" spans="1:25" ht="48.75" customHeight="1" x14ac:dyDescent="0.25">
      <c r="A256" s="29" t="s">
        <v>887</v>
      </c>
      <c r="B256" s="29" t="s">
        <v>942</v>
      </c>
      <c r="C256" s="29" t="s">
        <v>941</v>
      </c>
      <c r="D256" s="29">
        <v>210</v>
      </c>
      <c r="E256" s="29" t="s">
        <v>943</v>
      </c>
      <c r="F256" s="29" t="s">
        <v>944</v>
      </c>
      <c r="G256" s="29" t="s">
        <v>945</v>
      </c>
      <c r="H256" s="29"/>
      <c r="I256" s="29" t="s">
        <v>3297</v>
      </c>
      <c r="J256" s="29" t="s">
        <v>53</v>
      </c>
      <c r="K256" s="29" t="s">
        <v>54</v>
      </c>
      <c r="L256" s="29" t="s">
        <v>3296</v>
      </c>
      <c r="M256" s="29" t="s">
        <v>37</v>
      </c>
      <c r="N256" s="29" t="s">
        <v>55</v>
      </c>
      <c r="O256" s="29" t="s">
        <v>56</v>
      </c>
      <c r="P256" s="29" t="s">
        <v>3291</v>
      </c>
      <c r="Q256" s="29" t="s">
        <v>57</v>
      </c>
      <c r="R256" s="29" t="s">
        <v>58</v>
      </c>
      <c r="S256" s="29">
        <v>2</v>
      </c>
      <c r="T256" s="29">
        <v>105003.07</v>
      </c>
      <c r="U256" s="56">
        <f t="shared" si="12"/>
        <v>210006.14</v>
      </c>
      <c r="V256" s="56">
        <f t="shared" si="13"/>
        <v>235206.87680000003</v>
      </c>
      <c r="W256" s="29"/>
      <c r="X256" s="29" t="s">
        <v>41</v>
      </c>
      <c r="Y256" s="29" t="s">
        <v>41</v>
      </c>
    </row>
    <row r="257" spans="1:25" ht="48.75" customHeight="1" x14ac:dyDescent="0.25">
      <c r="A257" s="29" t="s">
        <v>887</v>
      </c>
      <c r="B257" s="29" t="s">
        <v>947</v>
      </c>
      <c r="C257" s="29" t="s">
        <v>946</v>
      </c>
      <c r="D257" s="29">
        <v>211</v>
      </c>
      <c r="E257" s="29" t="s">
        <v>948</v>
      </c>
      <c r="F257" s="29" t="s">
        <v>949</v>
      </c>
      <c r="G257" s="29" t="s">
        <v>950</v>
      </c>
      <c r="H257" s="29"/>
      <c r="I257" s="29" t="s">
        <v>3297</v>
      </c>
      <c r="J257" s="29" t="s">
        <v>53</v>
      </c>
      <c r="K257" s="29" t="s">
        <v>54</v>
      </c>
      <c r="L257" s="29" t="s">
        <v>3296</v>
      </c>
      <c r="M257" s="29" t="s">
        <v>37</v>
      </c>
      <c r="N257" s="29" t="s">
        <v>55</v>
      </c>
      <c r="O257" s="29" t="s">
        <v>56</v>
      </c>
      <c r="P257" s="29" t="s">
        <v>3291</v>
      </c>
      <c r="Q257" s="29" t="s">
        <v>57</v>
      </c>
      <c r="R257" s="29" t="s">
        <v>69</v>
      </c>
      <c r="S257" s="29">
        <v>1</v>
      </c>
      <c r="T257" s="29">
        <v>6152.37</v>
      </c>
      <c r="U257" s="56">
        <f t="shared" si="12"/>
        <v>6152.37</v>
      </c>
      <c r="V257" s="56">
        <f t="shared" si="13"/>
        <v>6890.6544000000004</v>
      </c>
      <c r="W257" s="29"/>
      <c r="X257" s="29" t="s">
        <v>41</v>
      </c>
      <c r="Y257" s="29" t="s">
        <v>41</v>
      </c>
    </row>
    <row r="258" spans="1:25" ht="48.75" hidden="1" customHeight="1" x14ac:dyDescent="0.25">
      <c r="A258" s="29" t="s">
        <v>887</v>
      </c>
      <c r="B258" s="29" t="s">
        <v>952</v>
      </c>
      <c r="C258" s="29" t="s">
        <v>951</v>
      </c>
      <c r="D258" s="29">
        <v>212</v>
      </c>
      <c r="E258" s="29" t="s">
        <v>953</v>
      </c>
      <c r="F258" s="29" t="s">
        <v>954</v>
      </c>
      <c r="G258" s="29" t="s">
        <v>955</v>
      </c>
      <c r="H258" s="29"/>
      <c r="I258" s="29" t="s">
        <v>3297</v>
      </c>
      <c r="J258" s="29" t="s">
        <v>53</v>
      </c>
      <c r="K258" s="29" t="s">
        <v>54</v>
      </c>
      <c r="L258" s="29" t="s">
        <v>3296</v>
      </c>
      <c r="M258" s="29" t="s">
        <v>37</v>
      </c>
      <c r="N258" s="29" t="s">
        <v>55</v>
      </c>
      <c r="O258" s="29" t="s">
        <v>56</v>
      </c>
      <c r="P258" s="29" t="s">
        <v>3293</v>
      </c>
      <c r="Q258" s="29" t="s">
        <v>57</v>
      </c>
      <c r="R258" s="29" t="s">
        <v>58</v>
      </c>
      <c r="S258" s="29">
        <v>5</v>
      </c>
      <c r="T258" s="29">
        <v>8527.68</v>
      </c>
      <c r="U258" s="56">
        <v>0</v>
      </c>
      <c r="V258" s="56">
        <f t="shared" si="13"/>
        <v>0</v>
      </c>
      <c r="W258" s="29"/>
      <c r="X258" s="29" t="s">
        <v>41</v>
      </c>
      <c r="Y258" s="29" t="s">
        <v>41</v>
      </c>
    </row>
    <row r="259" spans="1:25" ht="48.75" customHeight="1" x14ac:dyDescent="0.25">
      <c r="A259" s="29" t="s">
        <v>887</v>
      </c>
      <c r="B259" s="29" t="s">
        <v>957</v>
      </c>
      <c r="C259" s="29" t="s">
        <v>956</v>
      </c>
      <c r="D259" s="29">
        <v>213</v>
      </c>
      <c r="E259" s="29" t="s">
        <v>958</v>
      </c>
      <c r="F259" s="29" t="s">
        <v>959</v>
      </c>
      <c r="G259" s="29" t="s">
        <v>920</v>
      </c>
      <c r="H259" s="29"/>
      <c r="I259" s="29" t="s">
        <v>3297</v>
      </c>
      <c r="J259" s="29" t="s">
        <v>53</v>
      </c>
      <c r="K259" s="29" t="s">
        <v>54</v>
      </c>
      <c r="L259" s="29" t="s">
        <v>3296</v>
      </c>
      <c r="M259" s="29" t="s">
        <v>37</v>
      </c>
      <c r="N259" s="29" t="s">
        <v>55</v>
      </c>
      <c r="O259" s="29" t="s">
        <v>56</v>
      </c>
      <c r="P259" s="29" t="s">
        <v>3291</v>
      </c>
      <c r="Q259" s="29" t="s">
        <v>57</v>
      </c>
      <c r="R259" s="29" t="s">
        <v>517</v>
      </c>
      <c r="S259" s="29">
        <v>0.1</v>
      </c>
      <c r="T259" s="29">
        <v>226633.37</v>
      </c>
      <c r="U259" s="56">
        <f t="shared" si="12"/>
        <v>22663.337</v>
      </c>
      <c r="V259" s="56">
        <f t="shared" si="13"/>
        <v>25382.937440000002</v>
      </c>
      <c r="W259" s="29"/>
      <c r="X259" s="29" t="s">
        <v>41</v>
      </c>
      <c r="Y259" s="29" t="s">
        <v>41</v>
      </c>
    </row>
    <row r="260" spans="1:25" ht="48.75" customHeight="1" x14ac:dyDescent="0.25">
      <c r="A260" s="29" t="s">
        <v>887</v>
      </c>
      <c r="B260" s="29" t="s">
        <v>961</v>
      </c>
      <c r="C260" s="29" t="s">
        <v>960</v>
      </c>
      <c r="D260" s="29">
        <v>214</v>
      </c>
      <c r="E260" s="29" t="s">
        <v>962</v>
      </c>
      <c r="F260" s="29" t="s">
        <v>924</v>
      </c>
      <c r="G260" s="29" t="s">
        <v>963</v>
      </c>
      <c r="H260" s="29"/>
      <c r="I260" s="29" t="s">
        <v>3297</v>
      </c>
      <c r="J260" s="29" t="s">
        <v>53</v>
      </c>
      <c r="K260" s="29" t="s">
        <v>54</v>
      </c>
      <c r="L260" s="29" t="s">
        <v>3296</v>
      </c>
      <c r="M260" s="29" t="s">
        <v>37</v>
      </c>
      <c r="N260" s="29" t="s">
        <v>55</v>
      </c>
      <c r="O260" s="29" t="s">
        <v>56</v>
      </c>
      <c r="P260" s="29" t="s">
        <v>3291</v>
      </c>
      <c r="Q260" s="29" t="s">
        <v>57</v>
      </c>
      <c r="R260" s="29" t="s">
        <v>517</v>
      </c>
      <c r="S260" s="29">
        <v>0.05</v>
      </c>
      <c r="T260" s="29">
        <v>281029.87</v>
      </c>
      <c r="U260" s="56">
        <f t="shared" si="12"/>
        <v>14051.4935</v>
      </c>
      <c r="V260" s="56">
        <f t="shared" si="13"/>
        <v>15737.672720000002</v>
      </c>
      <c r="W260" s="29"/>
      <c r="X260" s="29" t="s">
        <v>41</v>
      </c>
      <c r="Y260" s="29" t="s">
        <v>41</v>
      </c>
    </row>
    <row r="261" spans="1:25" ht="48.75" customHeight="1" x14ac:dyDescent="0.25">
      <c r="A261" s="29" t="s">
        <v>887</v>
      </c>
      <c r="B261" s="29" t="s">
        <v>965</v>
      </c>
      <c r="C261" s="29" t="s">
        <v>964</v>
      </c>
      <c r="D261" s="29">
        <v>215</v>
      </c>
      <c r="E261" s="29" t="s">
        <v>966</v>
      </c>
      <c r="F261" s="29" t="s">
        <v>949</v>
      </c>
      <c r="G261" s="29" t="s">
        <v>897</v>
      </c>
      <c r="H261" s="29"/>
      <c r="I261" s="29" t="s">
        <v>3297</v>
      </c>
      <c r="J261" s="29" t="s">
        <v>53</v>
      </c>
      <c r="K261" s="29" t="s">
        <v>54</v>
      </c>
      <c r="L261" s="29" t="s">
        <v>3296</v>
      </c>
      <c r="M261" s="29" t="s">
        <v>37</v>
      </c>
      <c r="N261" s="29" t="s">
        <v>55</v>
      </c>
      <c r="O261" s="29" t="s">
        <v>56</v>
      </c>
      <c r="P261" s="29" t="s">
        <v>3291</v>
      </c>
      <c r="Q261" s="29" t="s">
        <v>57</v>
      </c>
      <c r="R261" s="29" t="s">
        <v>517</v>
      </c>
      <c r="S261" s="29">
        <v>0.5</v>
      </c>
      <c r="T261" s="29">
        <v>2108.71</v>
      </c>
      <c r="U261" s="56">
        <f t="shared" si="12"/>
        <v>1054.355</v>
      </c>
      <c r="V261" s="56">
        <f t="shared" si="13"/>
        <v>1180.8776</v>
      </c>
      <c r="W261" s="29"/>
      <c r="X261" s="29" t="s">
        <v>41</v>
      </c>
      <c r="Y261" s="29" t="s">
        <v>41</v>
      </c>
    </row>
    <row r="262" spans="1:25" ht="48.75" hidden="1" customHeight="1" x14ac:dyDescent="0.25">
      <c r="A262" s="29" t="s">
        <v>887</v>
      </c>
      <c r="B262" s="29" t="s">
        <v>968</v>
      </c>
      <c r="C262" s="29" t="s">
        <v>967</v>
      </c>
      <c r="D262" s="29">
        <v>216</v>
      </c>
      <c r="E262" s="29" t="s">
        <v>969</v>
      </c>
      <c r="F262" s="29" t="s">
        <v>970</v>
      </c>
      <c r="G262" s="29" t="s">
        <v>971</v>
      </c>
      <c r="H262" s="29"/>
      <c r="I262" s="29" t="s">
        <v>3297</v>
      </c>
      <c r="J262" s="29" t="s">
        <v>53</v>
      </c>
      <c r="K262" s="29" t="s">
        <v>54</v>
      </c>
      <c r="L262" s="29" t="s">
        <v>3296</v>
      </c>
      <c r="M262" s="29" t="s">
        <v>37</v>
      </c>
      <c r="N262" s="29" t="s">
        <v>55</v>
      </c>
      <c r="O262" s="29" t="s">
        <v>56</v>
      </c>
      <c r="P262" s="29" t="s">
        <v>3291</v>
      </c>
      <c r="Q262" s="29" t="s">
        <v>57</v>
      </c>
      <c r="R262" s="29" t="s">
        <v>517</v>
      </c>
      <c r="S262" s="29">
        <v>100</v>
      </c>
      <c r="T262" s="29">
        <v>2838.43</v>
      </c>
      <c r="U262" s="56">
        <v>0</v>
      </c>
      <c r="V262" s="56">
        <f t="shared" si="13"/>
        <v>0</v>
      </c>
      <c r="W262" s="29"/>
      <c r="X262" s="29" t="s">
        <v>41</v>
      </c>
      <c r="Y262" s="29" t="s">
        <v>41</v>
      </c>
    </row>
    <row r="263" spans="1:25" ht="48.75" customHeight="1" x14ac:dyDescent="0.25">
      <c r="A263" s="29" t="s">
        <v>887</v>
      </c>
      <c r="B263" s="29" t="s">
        <v>973</v>
      </c>
      <c r="C263" s="29" t="s">
        <v>972</v>
      </c>
      <c r="D263" s="29">
        <v>217</v>
      </c>
      <c r="E263" s="29" t="s">
        <v>974</v>
      </c>
      <c r="F263" s="29" t="s">
        <v>975</v>
      </c>
      <c r="G263" s="29" t="s">
        <v>976</v>
      </c>
      <c r="H263" s="29"/>
      <c r="I263" s="29" t="s">
        <v>3297</v>
      </c>
      <c r="J263" s="29" t="s">
        <v>53</v>
      </c>
      <c r="K263" s="29" t="s">
        <v>54</v>
      </c>
      <c r="L263" s="29" t="s">
        <v>3296</v>
      </c>
      <c r="M263" s="29" t="s">
        <v>37</v>
      </c>
      <c r="N263" s="29" t="s">
        <v>55</v>
      </c>
      <c r="O263" s="29" t="s">
        <v>56</v>
      </c>
      <c r="P263" s="29" t="s">
        <v>3291</v>
      </c>
      <c r="Q263" s="29" t="s">
        <v>57</v>
      </c>
      <c r="R263" s="29" t="s">
        <v>69</v>
      </c>
      <c r="S263" s="29">
        <v>4</v>
      </c>
      <c r="T263" s="29">
        <v>7430.93</v>
      </c>
      <c r="U263" s="56">
        <f t="shared" si="12"/>
        <v>29723.72</v>
      </c>
      <c r="V263" s="56">
        <f t="shared" si="13"/>
        <v>33290.566400000003</v>
      </c>
      <c r="W263" s="29"/>
      <c r="X263" s="29" t="s">
        <v>41</v>
      </c>
      <c r="Y263" s="29" t="s">
        <v>41</v>
      </c>
    </row>
    <row r="264" spans="1:25" ht="48.75" customHeight="1" x14ac:dyDescent="0.25">
      <c r="A264" s="29" t="s">
        <v>887</v>
      </c>
      <c r="B264" s="29" t="s">
        <v>978</v>
      </c>
      <c r="C264" s="29" t="s">
        <v>977</v>
      </c>
      <c r="D264" s="29">
        <v>218</v>
      </c>
      <c r="E264" s="29" t="s">
        <v>979</v>
      </c>
      <c r="F264" s="29" t="s">
        <v>980</v>
      </c>
      <c r="G264" s="29" t="s">
        <v>915</v>
      </c>
      <c r="H264" s="29"/>
      <c r="I264" s="29" t="s">
        <v>3297</v>
      </c>
      <c r="J264" s="29" t="s">
        <v>53</v>
      </c>
      <c r="K264" s="29" t="s">
        <v>54</v>
      </c>
      <c r="L264" s="29" t="s">
        <v>3296</v>
      </c>
      <c r="M264" s="29" t="s">
        <v>37</v>
      </c>
      <c r="N264" s="29" t="s">
        <v>55</v>
      </c>
      <c r="O264" s="29" t="s">
        <v>56</v>
      </c>
      <c r="P264" s="29" t="s">
        <v>3291</v>
      </c>
      <c r="Q264" s="29" t="s">
        <v>57</v>
      </c>
      <c r="R264" s="29" t="s">
        <v>517</v>
      </c>
      <c r="S264" s="29">
        <v>0.1</v>
      </c>
      <c r="T264" s="29">
        <v>88829.72</v>
      </c>
      <c r="U264" s="56">
        <f t="shared" si="12"/>
        <v>8882.9719999999998</v>
      </c>
      <c r="V264" s="56">
        <f t="shared" si="13"/>
        <v>9948.9286400000001</v>
      </c>
      <c r="W264" s="29"/>
      <c r="X264" s="29" t="s">
        <v>41</v>
      </c>
      <c r="Y264" s="29" t="s">
        <v>41</v>
      </c>
    </row>
    <row r="265" spans="1:25" ht="48.75" customHeight="1" x14ac:dyDescent="0.25">
      <c r="A265" s="29" t="s">
        <v>981</v>
      </c>
      <c r="B265" s="29" t="s">
        <v>983</v>
      </c>
      <c r="C265" s="29" t="s">
        <v>982</v>
      </c>
      <c r="D265" s="29">
        <v>219</v>
      </c>
      <c r="E265" s="29" t="s">
        <v>984</v>
      </c>
      <c r="F265" s="29" t="s">
        <v>985</v>
      </c>
      <c r="G265" s="29" t="s">
        <v>986</v>
      </c>
      <c r="H265" s="29"/>
      <c r="I265" s="29" t="s">
        <v>3297</v>
      </c>
      <c r="J265" s="29" t="s">
        <v>53</v>
      </c>
      <c r="K265" s="29" t="s">
        <v>54</v>
      </c>
      <c r="L265" s="29" t="s">
        <v>3296</v>
      </c>
      <c r="M265" s="29" t="s">
        <v>37</v>
      </c>
      <c r="N265" s="29" t="s">
        <v>55</v>
      </c>
      <c r="O265" s="29" t="s">
        <v>56</v>
      </c>
      <c r="P265" s="29" t="s">
        <v>3291</v>
      </c>
      <c r="Q265" s="29" t="s">
        <v>57</v>
      </c>
      <c r="R265" s="29" t="s">
        <v>58</v>
      </c>
      <c r="S265" s="29">
        <v>45</v>
      </c>
      <c r="T265" s="29">
        <v>1308.3499999999999</v>
      </c>
      <c r="U265" s="56">
        <f t="shared" si="12"/>
        <v>58875.749999999993</v>
      </c>
      <c r="V265" s="56">
        <f t="shared" si="13"/>
        <v>65940.84</v>
      </c>
      <c r="W265" s="29"/>
      <c r="X265" s="29" t="s">
        <v>41</v>
      </c>
      <c r="Y265" s="29" t="s">
        <v>41</v>
      </c>
    </row>
    <row r="266" spans="1:25" ht="48.75" customHeight="1" x14ac:dyDescent="0.25">
      <c r="A266" s="29" t="s">
        <v>981</v>
      </c>
      <c r="B266" s="29" t="s">
        <v>988</v>
      </c>
      <c r="C266" s="29" t="s">
        <v>987</v>
      </c>
      <c r="D266" s="29">
        <v>220</v>
      </c>
      <c r="E266" s="29" t="s">
        <v>989</v>
      </c>
      <c r="F266" s="29" t="s">
        <v>139</v>
      </c>
      <c r="G266" s="29" t="s">
        <v>990</v>
      </c>
      <c r="H266" s="29"/>
      <c r="I266" s="29" t="s">
        <v>3297</v>
      </c>
      <c r="J266" s="29" t="s">
        <v>53</v>
      </c>
      <c r="K266" s="29" t="s">
        <v>54</v>
      </c>
      <c r="L266" s="29" t="s">
        <v>3296</v>
      </c>
      <c r="M266" s="29" t="s">
        <v>37</v>
      </c>
      <c r="N266" s="29" t="s">
        <v>55</v>
      </c>
      <c r="O266" s="29" t="s">
        <v>56</v>
      </c>
      <c r="P266" s="29" t="s">
        <v>3291</v>
      </c>
      <c r="Q266" s="29" t="s">
        <v>57</v>
      </c>
      <c r="R266" s="29" t="s">
        <v>58</v>
      </c>
      <c r="S266" s="29">
        <v>4</v>
      </c>
      <c r="T266" s="29">
        <v>30912.3</v>
      </c>
      <c r="U266" s="56">
        <f t="shared" si="12"/>
        <v>123649.2</v>
      </c>
      <c r="V266" s="56">
        <f t="shared" si="13"/>
        <v>138487.10400000002</v>
      </c>
      <c r="W266" s="29"/>
      <c r="X266" s="29" t="s">
        <v>41</v>
      </c>
      <c r="Y266" s="29" t="s">
        <v>41</v>
      </c>
    </row>
    <row r="267" spans="1:25" ht="48.75" customHeight="1" x14ac:dyDescent="0.25">
      <c r="A267" s="29" t="s">
        <v>981</v>
      </c>
      <c r="B267" s="29" t="s">
        <v>992</v>
      </c>
      <c r="C267" s="29" t="s">
        <v>991</v>
      </c>
      <c r="D267" s="29">
        <v>221</v>
      </c>
      <c r="E267" s="29" t="s">
        <v>993</v>
      </c>
      <c r="F267" s="29" t="s">
        <v>994</v>
      </c>
      <c r="G267" s="29" t="s">
        <v>995</v>
      </c>
      <c r="H267" s="29"/>
      <c r="I267" s="29" t="s">
        <v>3297</v>
      </c>
      <c r="J267" s="29" t="s">
        <v>53</v>
      </c>
      <c r="K267" s="29" t="s">
        <v>54</v>
      </c>
      <c r="L267" s="29" t="s">
        <v>3296</v>
      </c>
      <c r="M267" s="29" t="s">
        <v>37</v>
      </c>
      <c r="N267" s="29" t="s">
        <v>55</v>
      </c>
      <c r="O267" s="29" t="s">
        <v>56</v>
      </c>
      <c r="P267" s="29" t="s">
        <v>3291</v>
      </c>
      <c r="Q267" s="29" t="s">
        <v>57</v>
      </c>
      <c r="R267" s="29" t="s">
        <v>198</v>
      </c>
      <c r="S267" s="29">
        <v>4</v>
      </c>
      <c r="T267" s="29">
        <v>2102.25</v>
      </c>
      <c r="U267" s="56">
        <f t="shared" si="12"/>
        <v>8409</v>
      </c>
      <c r="V267" s="56">
        <f t="shared" si="13"/>
        <v>9418.0800000000017</v>
      </c>
      <c r="W267" s="29"/>
      <c r="X267" s="29" t="s">
        <v>41</v>
      </c>
      <c r="Y267" s="29" t="s">
        <v>41</v>
      </c>
    </row>
    <row r="268" spans="1:25" ht="48.75" hidden="1" customHeight="1" x14ac:dyDescent="0.25">
      <c r="A268" s="29" t="s">
        <v>981</v>
      </c>
      <c r="B268" s="29" t="s">
        <v>997</v>
      </c>
      <c r="C268" s="29" t="s">
        <v>996</v>
      </c>
      <c r="D268" s="29">
        <v>222</v>
      </c>
      <c r="E268" s="29" t="s">
        <v>998</v>
      </c>
      <c r="F268" s="29" t="s">
        <v>994</v>
      </c>
      <c r="G268" s="29" t="s">
        <v>999</v>
      </c>
      <c r="H268" s="29"/>
      <c r="I268" s="29" t="s">
        <v>3297</v>
      </c>
      <c r="J268" s="29" t="s">
        <v>53</v>
      </c>
      <c r="K268" s="29" t="s">
        <v>54</v>
      </c>
      <c r="L268" s="29" t="s">
        <v>3296</v>
      </c>
      <c r="M268" s="29" t="s">
        <v>37</v>
      </c>
      <c r="N268" s="29" t="s">
        <v>55</v>
      </c>
      <c r="O268" s="29" t="s">
        <v>56</v>
      </c>
      <c r="P268" s="29" t="s">
        <v>3291</v>
      </c>
      <c r="Q268" s="29" t="s">
        <v>57</v>
      </c>
      <c r="R268" s="29" t="s">
        <v>198</v>
      </c>
      <c r="S268" s="29">
        <v>5</v>
      </c>
      <c r="T268" s="29">
        <v>1069.2</v>
      </c>
      <c r="U268" s="56">
        <v>0</v>
      </c>
      <c r="V268" s="56">
        <f t="shared" si="13"/>
        <v>0</v>
      </c>
      <c r="W268" s="29"/>
      <c r="X268" s="29" t="s">
        <v>41</v>
      </c>
      <c r="Y268" s="29" t="s">
        <v>41</v>
      </c>
    </row>
    <row r="269" spans="1:25" ht="48.75" customHeight="1" x14ac:dyDescent="0.25">
      <c r="A269" s="29" t="s">
        <v>981</v>
      </c>
      <c r="B269" s="61" t="s">
        <v>997</v>
      </c>
      <c r="C269" s="29" t="s">
        <v>996</v>
      </c>
      <c r="D269" s="29" t="s">
        <v>4252</v>
      </c>
      <c r="E269" s="29" t="s">
        <v>998</v>
      </c>
      <c r="F269" s="29" t="s">
        <v>994</v>
      </c>
      <c r="G269" s="29" t="s">
        <v>999</v>
      </c>
      <c r="H269" s="29"/>
      <c r="I269" s="29" t="s">
        <v>3297</v>
      </c>
      <c r="J269" s="29" t="s">
        <v>53</v>
      </c>
      <c r="K269" s="29" t="s">
        <v>54</v>
      </c>
      <c r="L269" s="29" t="s">
        <v>4230</v>
      </c>
      <c r="M269" s="29" t="s">
        <v>37</v>
      </c>
      <c r="N269" s="29" t="s">
        <v>55</v>
      </c>
      <c r="O269" s="29" t="s">
        <v>56</v>
      </c>
      <c r="P269" s="29" t="s">
        <v>3292</v>
      </c>
      <c r="Q269" s="29" t="s">
        <v>57</v>
      </c>
      <c r="R269" s="29" t="s">
        <v>198</v>
      </c>
      <c r="S269" s="29">
        <v>5</v>
      </c>
      <c r="T269" s="29">
        <v>1487.5</v>
      </c>
      <c r="U269" s="56">
        <f t="shared" si="12"/>
        <v>7437.5</v>
      </c>
      <c r="V269" s="56">
        <f>U269*1.12</f>
        <v>8330</v>
      </c>
      <c r="W269" s="29"/>
      <c r="X269" s="29" t="s">
        <v>41</v>
      </c>
      <c r="Y269" s="29" t="s">
        <v>41</v>
      </c>
    </row>
    <row r="270" spans="1:25" ht="48.75" hidden="1" customHeight="1" x14ac:dyDescent="0.25">
      <c r="A270" s="29" t="s">
        <v>981</v>
      </c>
      <c r="B270" s="29" t="s">
        <v>1001</v>
      </c>
      <c r="C270" s="29" t="s">
        <v>1000</v>
      </c>
      <c r="D270" s="29">
        <v>223</v>
      </c>
      <c r="E270" s="29" t="s">
        <v>998</v>
      </c>
      <c r="F270" s="29" t="s">
        <v>994</v>
      </c>
      <c r="G270" s="29" t="s">
        <v>999</v>
      </c>
      <c r="H270" s="29"/>
      <c r="I270" s="29" t="s">
        <v>3297</v>
      </c>
      <c r="J270" s="29" t="s">
        <v>53</v>
      </c>
      <c r="K270" s="29" t="s">
        <v>54</v>
      </c>
      <c r="L270" s="29" t="s">
        <v>3296</v>
      </c>
      <c r="M270" s="29" t="s">
        <v>37</v>
      </c>
      <c r="N270" s="29" t="s">
        <v>55</v>
      </c>
      <c r="O270" s="29" t="s">
        <v>56</v>
      </c>
      <c r="P270" s="29" t="s">
        <v>3291</v>
      </c>
      <c r="Q270" s="29" t="s">
        <v>57</v>
      </c>
      <c r="R270" s="29" t="s">
        <v>198</v>
      </c>
      <c r="S270" s="29">
        <v>5</v>
      </c>
      <c r="T270" s="29">
        <v>1069.2</v>
      </c>
      <c r="U270" s="56">
        <v>0</v>
      </c>
      <c r="V270" s="56">
        <f t="shared" si="13"/>
        <v>0</v>
      </c>
      <c r="W270" s="29"/>
      <c r="X270" s="29" t="s">
        <v>41</v>
      </c>
      <c r="Y270" s="29" t="s">
        <v>41</v>
      </c>
    </row>
    <row r="271" spans="1:25" ht="48.75" customHeight="1" x14ac:dyDescent="0.25">
      <c r="A271" s="29" t="s">
        <v>981</v>
      </c>
      <c r="B271" s="61" t="s">
        <v>1001</v>
      </c>
      <c r="C271" s="29" t="s">
        <v>1000</v>
      </c>
      <c r="D271" s="29" t="s">
        <v>4253</v>
      </c>
      <c r="E271" s="29" t="s">
        <v>998</v>
      </c>
      <c r="F271" s="29" t="s">
        <v>994</v>
      </c>
      <c r="G271" s="29" t="s">
        <v>999</v>
      </c>
      <c r="H271" s="29"/>
      <c r="I271" s="29" t="s">
        <v>3297</v>
      </c>
      <c r="J271" s="29" t="s">
        <v>53</v>
      </c>
      <c r="K271" s="29" t="s">
        <v>54</v>
      </c>
      <c r="L271" s="29" t="s">
        <v>4230</v>
      </c>
      <c r="M271" s="29" t="s">
        <v>37</v>
      </c>
      <c r="N271" s="29" t="s">
        <v>55</v>
      </c>
      <c r="O271" s="29" t="s">
        <v>56</v>
      </c>
      <c r="P271" s="29" t="s">
        <v>3292</v>
      </c>
      <c r="Q271" s="29" t="s">
        <v>57</v>
      </c>
      <c r="R271" s="29" t="s">
        <v>198</v>
      </c>
      <c r="S271" s="29">
        <v>5</v>
      </c>
      <c r="T271" s="29">
        <v>1487.5</v>
      </c>
      <c r="U271" s="56">
        <f>S271*T271</f>
        <v>7437.5</v>
      </c>
      <c r="V271" s="56">
        <f>U271*1.12</f>
        <v>8330</v>
      </c>
      <c r="W271" s="29"/>
      <c r="X271" s="29" t="s">
        <v>41</v>
      </c>
      <c r="Y271" s="29" t="s">
        <v>41</v>
      </c>
    </row>
    <row r="272" spans="1:25" ht="48.75" customHeight="1" x14ac:dyDescent="0.25">
      <c r="A272" s="29" t="s">
        <v>981</v>
      </c>
      <c r="B272" s="29" t="s">
        <v>1003</v>
      </c>
      <c r="C272" s="29" t="s">
        <v>1002</v>
      </c>
      <c r="D272" s="29">
        <v>224</v>
      </c>
      <c r="E272" s="29" t="s">
        <v>998</v>
      </c>
      <c r="F272" s="29" t="s">
        <v>994</v>
      </c>
      <c r="G272" s="29" t="s">
        <v>999</v>
      </c>
      <c r="H272" s="29"/>
      <c r="I272" s="29" t="s">
        <v>3297</v>
      </c>
      <c r="J272" s="29" t="s">
        <v>53</v>
      </c>
      <c r="K272" s="29" t="s">
        <v>54</v>
      </c>
      <c r="L272" s="29" t="s">
        <v>3296</v>
      </c>
      <c r="M272" s="29" t="s">
        <v>37</v>
      </c>
      <c r="N272" s="29" t="s">
        <v>55</v>
      </c>
      <c r="O272" s="29" t="s">
        <v>56</v>
      </c>
      <c r="P272" s="29" t="s">
        <v>3291</v>
      </c>
      <c r="Q272" s="29" t="s">
        <v>57</v>
      </c>
      <c r="R272" s="29" t="s">
        <v>198</v>
      </c>
      <c r="S272" s="29">
        <v>10</v>
      </c>
      <c r="T272" s="29">
        <v>2027.5</v>
      </c>
      <c r="U272" s="56">
        <f t="shared" si="12"/>
        <v>20275</v>
      </c>
      <c r="V272" s="56">
        <f t="shared" si="13"/>
        <v>22708.000000000004</v>
      </c>
      <c r="W272" s="29"/>
      <c r="X272" s="29" t="s">
        <v>41</v>
      </c>
      <c r="Y272" s="29" t="s">
        <v>41</v>
      </c>
    </row>
    <row r="273" spans="1:25" ht="48.75" customHeight="1" x14ac:dyDescent="0.25">
      <c r="A273" s="29" t="s">
        <v>981</v>
      </c>
      <c r="B273" s="29" t="s">
        <v>1005</v>
      </c>
      <c r="C273" s="29" t="s">
        <v>1004</v>
      </c>
      <c r="D273" s="29">
        <v>225</v>
      </c>
      <c r="E273" s="29" t="s">
        <v>742</v>
      </c>
      <c r="F273" s="29" t="s">
        <v>743</v>
      </c>
      <c r="G273" s="29" t="s">
        <v>744</v>
      </c>
      <c r="H273" s="29"/>
      <c r="I273" s="29" t="s">
        <v>3297</v>
      </c>
      <c r="J273" s="29" t="s">
        <v>53</v>
      </c>
      <c r="K273" s="29" t="s">
        <v>54</v>
      </c>
      <c r="L273" s="29" t="s">
        <v>3296</v>
      </c>
      <c r="M273" s="29" t="s">
        <v>37</v>
      </c>
      <c r="N273" s="29" t="s">
        <v>55</v>
      </c>
      <c r="O273" s="29" t="s">
        <v>56</v>
      </c>
      <c r="P273" s="29" t="s">
        <v>3293</v>
      </c>
      <c r="Q273" s="29" t="s">
        <v>57</v>
      </c>
      <c r="R273" s="29" t="s">
        <v>58</v>
      </c>
      <c r="S273" s="29">
        <v>10</v>
      </c>
      <c r="T273" s="29">
        <v>6260</v>
      </c>
      <c r="U273" s="56">
        <f t="shared" si="12"/>
        <v>62600</v>
      </c>
      <c r="V273" s="56">
        <f t="shared" si="13"/>
        <v>70112</v>
      </c>
      <c r="W273" s="29"/>
      <c r="X273" s="29" t="s">
        <v>41</v>
      </c>
      <c r="Y273" s="29" t="s">
        <v>41</v>
      </c>
    </row>
    <row r="274" spans="1:25" ht="48.75" customHeight="1" x14ac:dyDescent="0.25">
      <c r="A274" s="29" t="s">
        <v>981</v>
      </c>
      <c r="B274" s="29" t="s">
        <v>1007</v>
      </c>
      <c r="C274" s="29" t="s">
        <v>1006</v>
      </c>
      <c r="D274" s="29">
        <v>226</v>
      </c>
      <c r="E274" s="29" t="s">
        <v>1008</v>
      </c>
      <c r="F274" s="29" t="s">
        <v>1009</v>
      </c>
      <c r="G274" s="29" t="s">
        <v>1010</v>
      </c>
      <c r="H274" s="29"/>
      <c r="I274" s="29" t="s">
        <v>3297</v>
      </c>
      <c r="J274" s="29" t="s">
        <v>53</v>
      </c>
      <c r="K274" s="29" t="s">
        <v>54</v>
      </c>
      <c r="L274" s="29" t="s">
        <v>3296</v>
      </c>
      <c r="M274" s="29" t="s">
        <v>37</v>
      </c>
      <c r="N274" s="29" t="s">
        <v>55</v>
      </c>
      <c r="O274" s="29" t="s">
        <v>56</v>
      </c>
      <c r="P274" s="29" t="s">
        <v>3293</v>
      </c>
      <c r="Q274" s="29" t="s">
        <v>57</v>
      </c>
      <c r="R274" s="29" t="s">
        <v>517</v>
      </c>
      <c r="S274" s="29">
        <v>4</v>
      </c>
      <c r="T274" s="29">
        <v>2557.59</v>
      </c>
      <c r="U274" s="56">
        <f t="shared" si="12"/>
        <v>10230.36</v>
      </c>
      <c r="V274" s="56">
        <f t="shared" si="13"/>
        <v>11458.003200000001</v>
      </c>
      <c r="W274" s="29"/>
      <c r="X274" s="29" t="s">
        <v>41</v>
      </c>
      <c r="Y274" s="29" t="s">
        <v>41</v>
      </c>
    </row>
    <row r="275" spans="1:25" ht="48.75" customHeight="1" x14ac:dyDescent="0.25">
      <c r="A275" s="29" t="s">
        <v>981</v>
      </c>
      <c r="B275" s="29" t="s">
        <v>1012</v>
      </c>
      <c r="C275" s="29" t="s">
        <v>1011</v>
      </c>
      <c r="D275" s="29">
        <v>227</v>
      </c>
      <c r="E275" s="29" t="s">
        <v>1013</v>
      </c>
      <c r="F275" s="29" t="s">
        <v>1014</v>
      </c>
      <c r="G275" s="29" t="s">
        <v>1015</v>
      </c>
      <c r="H275" s="29"/>
      <c r="I275" s="29" t="s">
        <v>3297</v>
      </c>
      <c r="J275" s="29" t="s">
        <v>53</v>
      </c>
      <c r="K275" s="29" t="s">
        <v>54</v>
      </c>
      <c r="L275" s="29" t="s">
        <v>3296</v>
      </c>
      <c r="M275" s="29" t="s">
        <v>37</v>
      </c>
      <c r="N275" s="29" t="s">
        <v>55</v>
      </c>
      <c r="O275" s="29" t="s">
        <v>56</v>
      </c>
      <c r="P275" s="29" t="s">
        <v>3291</v>
      </c>
      <c r="Q275" s="29" t="s">
        <v>57</v>
      </c>
      <c r="R275" s="29" t="s">
        <v>58</v>
      </c>
      <c r="S275" s="29">
        <v>3</v>
      </c>
      <c r="T275" s="29">
        <v>1333.3333333333333</v>
      </c>
      <c r="U275" s="56">
        <f t="shared" si="12"/>
        <v>4000</v>
      </c>
      <c r="V275" s="56">
        <f t="shared" si="13"/>
        <v>4480</v>
      </c>
      <c r="W275" s="29"/>
      <c r="X275" s="29" t="s">
        <v>41</v>
      </c>
      <c r="Y275" s="29" t="s">
        <v>41</v>
      </c>
    </row>
    <row r="276" spans="1:25" ht="48.75" customHeight="1" x14ac:dyDescent="0.25">
      <c r="A276" s="29" t="s">
        <v>981</v>
      </c>
      <c r="B276" s="29" t="s">
        <v>1017</v>
      </c>
      <c r="C276" s="29" t="s">
        <v>1016</v>
      </c>
      <c r="D276" s="29">
        <v>228</v>
      </c>
      <c r="E276" s="29" t="s">
        <v>1018</v>
      </c>
      <c r="F276" s="29" t="s">
        <v>1019</v>
      </c>
      <c r="G276" s="29" t="s">
        <v>1020</v>
      </c>
      <c r="H276" s="29"/>
      <c r="I276" s="29" t="s">
        <v>3297</v>
      </c>
      <c r="J276" s="29" t="s">
        <v>53</v>
      </c>
      <c r="K276" s="29" t="s">
        <v>54</v>
      </c>
      <c r="L276" s="29" t="s">
        <v>3296</v>
      </c>
      <c r="M276" s="29" t="s">
        <v>37</v>
      </c>
      <c r="N276" s="29" t="s">
        <v>55</v>
      </c>
      <c r="O276" s="29" t="s">
        <v>56</v>
      </c>
      <c r="P276" s="29" t="s">
        <v>3291</v>
      </c>
      <c r="Q276" s="29" t="s">
        <v>57</v>
      </c>
      <c r="R276" s="29" t="s">
        <v>58</v>
      </c>
      <c r="S276" s="29">
        <v>2</v>
      </c>
      <c r="T276" s="29">
        <v>5100</v>
      </c>
      <c r="U276" s="56">
        <f t="shared" si="12"/>
        <v>10200</v>
      </c>
      <c r="V276" s="56">
        <f t="shared" si="13"/>
        <v>11424.000000000002</v>
      </c>
      <c r="W276" s="29"/>
      <c r="X276" s="29" t="s">
        <v>41</v>
      </c>
      <c r="Y276" s="29" t="s">
        <v>41</v>
      </c>
    </row>
    <row r="277" spans="1:25" ht="48.75" customHeight="1" x14ac:dyDescent="0.25">
      <c r="A277" s="29" t="s">
        <v>981</v>
      </c>
      <c r="B277" s="29" t="s">
        <v>1022</v>
      </c>
      <c r="C277" s="29" t="s">
        <v>1021</v>
      </c>
      <c r="D277" s="29">
        <v>229</v>
      </c>
      <c r="E277" s="29" t="s">
        <v>1023</v>
      </c>
      <c r="F277" s="29" t="s">
        <v>1019</v>
      </c>
      <c r="G277" s="29" t="s">
        <v>1024</v>
      </c>
      <c r="H277" s="29"/>
      <c r="I277" s="29" t="s">
        <v>3297</v>
      </c>
      <c r="J277" s="29" t="s">
        <v>53</v>
      </c>
      <c r="K277" s="29" t="s">
        <v>54</v>
      </c>
      <c r="L277" s="29" t="s">
        <v>3296</v>
      </c>
      <c r="M277" s="29" t="s">
        <v>37</v>
      </c>
      <c r="N277" s="29" t="s">
        <v>55</v>
      </c>
      <c r="O277" s="29" t="s">
        <v>56</v>
      </c>
      <c r="P277" s="29" t="s">
        <v>3291</v>
      </c>
      <c r="Q277" s="29" t="s">
        <v>57</v>
      </c>
      <c r="R277" s="29" t="s">
        <v>58</v>
      </c>
      <c r="S277" s="29">
        <v>9</v>
      </c>
      <c r="T277" s="29">
        <v>17260</v>
      </c>
      <c r="U277" s="56">
        <f t="shared" si="12"/>
        <v>155340</v>
      </c>
      <c r="V277" s="56">
        <f t="shared" si="13"/>
        <v>173980.80000000002</v>
      </c>
      <c r="W277" s="29"/>
      <c r="X277" s="29" t="s">
        <v>41</v>
      </c>
      <c r="Y277" s="29" t="s">
        <v>41</v>
      </c>
    </row>
    <row r="278" spans="1:25" ht="48.75" customHeight="1" x14ac:dyDescent="0.25">
      <c r="A278" s="29" t="s">
        <v>981</v>
      </c>
      <c r="B278" s="29" t="s">
        <v>1026</v>
      </c>
      <c r="C278" s="29" t="s">
        <v>1025</v>
      </c>
      <c r="D278" s="29">
        <v>230</v>
      </c>
      <c r="E278" s="29" t="s">
        <v>1027</v>
      </c>
      <c r="F278" s="29" t="s">
        <v>1028</v>
      </c>
      <c r="G278" s="29" t="s">
        <v>1029</v>
      </c>
      <c r="H278" s="29"/>
      <c r="I278" s="29" t="s">
        <v>3297</v>
      </c>
      <c r="J278" s="29" t="s">
        <v>53</v>
      </c>
      <c r="K278" s="29" t="s">
        <v>54</v>
      </c>
      <c r="L278" s="29" t="s">
        <v>3296</v>
      </c>
      <c r="M278" s="29" t="s">
        <v>37</v>
      </c>
      <c r="N278" s="29" t="s">
        <v>55</v>
      </c>
      <c r="O278" s="29" t="s">
        <v>56</v>
      </c>
      <c r="P278" s="29" t="s">
        <v>3291</v>
      </c>
      <c r="Q278" s="29" t="s">
        <v>57</v>
      </c>
      <c r="R278" s="29" t="s">
        <v>58</v>
      </c>
      <c r="S278" s="29">
        <v>120</v>
      </c>
      <c r="T278" s="29">
        <v>650</v>
      </c>
      <c r="U278" s="56">
        <f t="shared" si="12"/>
        <v>78000</v>
      </c>
      <c r="V278" s="56">
        <f t="shared" si="13"/>
        <v>87360.000000000015</v>
      </c>
      <c r="W278" s="29"/>
      <c r="X278" s="29" t="s">
        <v>41</v>
      </c>
      <c r="Y278" s="29" t="s">
        <v>41</v>
      </c>
    </row>
    <row r="279" spans="1:25" ht="48.75" customHeight="1" x14ac:dyDescent="0.25">
      <c r="A279" s="29" t="s">
        <v>981</v>
      </c>
      <c r="B279" s="29" t="s">
        <v>1031</v>
      </c>
      <c r="C279" s="29" t="s">
        <v>1030</v>
      </c>
      <c r="D279" s="29">
        <v>231</v>
      </c>
      <c r="E279" s="29" t="s">
        <v>1032</v>
      </c>
      <c r="F279" s="29" t="s">
        <v>373</v>
      </c>
      <c r="G279" s="29" t="s">
        <v>1033</v>
      </c>
      <c r="H279" s="29"/>
      <c r="I279" s="29" t="s">
        <v>3297</v>
      </c>
      <c r="J279" s="29" t="s">
        <v>53</v>
      </c>
      <c r="K279" s="29" t="s">
        <v>54</v>
      </c>
      <c r="L279" s="29" t="s">
        <v>3296</v>
      </c>
      <c r="M279" s="29" t="s">
        <v>37</v>
      </c>
      <c r="N279" s="29" t="s">
        <v>55</v>
      </c>
      <c r="O279" s="29" t="s">
        <v>56</v>
      </c>
      <c r="P279" s="29" t="s">
        <v>3293</v>
      </c>
      <c r="Q279" s="29" t="s">
        <v>57</v>
      </c>
      <c r="R279" s="29" t="s">
        <v>58</v>
      </c>
      <c r="S279" s="29">
        <v>200</v>
      </c>
      <c r="T279" s="29">
        <v>1237</v>
      </c>
      <c r="U279" s="56">
        <f t="shared" si="12"/>
        <v>247400</v>
      </c>
      <c r="V279" s="56">
        <f t="shared" si="13"/>
        <v>277088</v>
      </c>
      <c r="W279" s="29"/>
      <c r="X279" s="29" t="s">
        <v>41</v>
      </c>
      <c r="Y279" s="29" t="s">
        <v>41</v>
      </c>
    </row>
    <row r="280" spans="1:25" ht="48.75" hidden="1" customHeight="1" x14ac:dyDescent="0.25">
      <c r="A280" s="29" t="s">
        <v>981</v>
      </c>
      <c r="B280" s="29" t="s">
        <v>1035</v>
      </c>
      <c r="C280" s="29" t="s">
        <v>1034</v>
      </c>
      <c r="D280" s="29">
        <v>232</v>
      </c>
      <c r="E280" s="29" t="s">
        <v>1036</v>
      </c>
      <c r="F280" s="29" t="s">
        <v>1037</v>
      </c>
      <c r="G280" s="29" t="s">
        <v>1038</v>
      </c>
      <c r="H280" s="29"/>
      <c r="I280" s="29" t="s">
        <v>3297</v>
      </c>
      <c r="J280" s="29" t="s">
        <v>53</v>
      </c>
      <c r="K280" s="29" t="s">
        <v>54</v>
      </c>
      <c r="L280" s="29" t="s">
        <v>3296</v>
      </c>
      <c r="M280" s="29" t="s">
        <v>37</v>
      </c>
      <c r="N280" s="29" t="s">
        <v>55</v>
      </c>
      <c r="O280" s="29" t="s">
        <v>56</v>
      </c>
      <c r="P280" s="29" t="s">
        <v>3291</v>
      </c>
      <c r="Q280" s="29" t="s">
        <v>57</v>
      </c>
      <c r="R280" s="29" t="s">
        <v>517</v>
      </c>
      <c r="S280" s="29">
        <v>4.5</v>
      </c>
      <c r="T280" s="29">
        <v>4410.72</v>
      </c>
      <c r="U280" s="56">
        <v>0</v>
      </c>
      <c r="V280" s="56">
        <f t="shared" si="13"/>
        <v>0</v>
      </c>
      <c r="W280" s="29"/>
      <c r="X280" s="29" t="s">
        <v>41</v>
      </c>
      <c r="Y280" s="29" t="s">
        <v>41</v>
      </c>
    </row>
    <row r="281" spans="1:25" ht="48.75" customHeight="1" x14ac:dyDescent="0.25">
      <c r="A281" s="29" t="s">
        <v>981</v>
      </c>
      <c r="B281" s="29" t="s">
        <v>1035</v>
      </c>
      <c r="C281" s="29" t="s">
        <v>1034</v>
      </c>
      <c r="D281" s="29" t="s">
        <v>3284</v>
      </c>
      <c r="E281" s="29" t="s">
        <v>1036</v>
      </c>
      <c r="F281" s="29" t="s">
        <v>1037</v>
      </c>
      <c r="G281" s="29" t="s">
        <v>1038</v>
      </c>
      <c r="H281" s="29"/>
      <c r="I281" s="29" t="s">
        <v>3297</v>
      </c>
      <c r="J281" s="29" t="s">
        <v>53</v>
      </c>
      <c r="K281" s="29" t="s">
        <v>54</v>
      </c>
      <c r="L281" s="29" t="s">
        <v>3294</v>
      </c>
      <c r="M281" s="29" t="s">
        <v>37</v>
      </c>
      <c r="N281" s="29" t="s">
        <v>55</v>
      </c>
      <c r="O281" s="29" t="s">
        <v>56</v>
      </c>
      <c r="P281" s="29" t="s">
        <v>3291</v>
      </c>
      <c r="Q281" s="29" t="s">
        <v>57</v>
      </c>
      <c r="R281" s="29" t="s">
        <v>517</v>
      </c>
      <c r="S281" s="29">
        <v>4.5</v>
      </c>
      <c r="T281" s="29">
        <v>8550</v>
      </c>
      <c r="U281" s="56">
        <f>S281*T281</f>
        <v>38475</v>
      </c>
      <c r="V281" s="56">
        <f>U281*1.12</f>
        <v>43092.000000000007</v>
      </c>
      <c r="W281" s="29"/>
      <c r="X281" s="29" t="s">
        <v>41</v>
      </c>
      <c r="Y281" s="29" t="s">
        <v>41</v>
      </c>
    </row>
    <row r="282" spans="1:25" ht="48.75" customHeight="1" x14ac:dyDescent="0.25">
      <c r="A282" s="29" t="s">
        <v>981</v>
      </c>
      <c r="B282" s="29" t="s">
        <v>1040</v>
      </c>
      <c r="C282" s="29" t="s">
        <v>1039</v>
      </c>
      <c r="D282" s="29">
        <v>233</v>
      </c>
      <c r="E282" s="29" t="s">
        <v>1041</v>
      </c>
      <c r="F282" s="29" t="s">
        <v>1042</v>
      </c>
      <c r="G282" s="29" t="s">
        <v>1043</v>
      </c>
      <c r="H282" s="29"/>
      <c r="I282" s="29" t="s">
        <v>3297</v>
      </c>
      <c r="J282" s="29" t="s">
        <v>53</v>
      </c>
      <c r="K282" s="29" t="s">
        <v>54</v>
      </c>
      <c r="L282" s="29" t="s">
        <v>3296</v>
      </c>
      <c r="M282" s="29" t="s">
        <v>37</v>
      </c>
      <c r="N282" s="29" t="s">
        <v>55</v>
      </c>
      <c r="O282" s="29" t="s">
        <v>56</v>
      </c>
      <c r="P282" s="29" t="s">
        <v>3291</v>
      </c>
      <c r="Q282" s="29" t="s">
        <v>57</v>
      </c>
      <c r="R282" s="29" t="s">
        <v>58</v>
      </c>
      <c r="S282" s="29">
        <v>5</v>
      </c>
      <c r="T282" s="29">
        <v>3882.1400000000003</v>
      </c>
      <c r="U282" s="56">
        <f t="shared" si="12"/>
        <v>19410.7</v>
      </c>
      <c r="V282" s="56">
        <f t="shared" si="13"/>
        <v>21739.984000000004</v>
      </c>
      <c r="W282" s="29"/>
      <c r="X282" s="29" t="s">
        <v>41</v>
      </c>
      <c r="Y282" s="29" t="s">
        <v>41</v>
      </c>
    </row>
    <row r="283" spans="1:25" ht="48.75" hidden="1" customHeight="1" x14ac:dyDescent="0.25">
      <c r="A283" s="29" t="s">
        <v>981</v>
      </c>
      <c r="B283" s="29" t="s">
        <v>1045</v>
      </c>
      <c r="C283" s="29" t="s">
        <v>1044</v>
      </c>
      <c r="D283" s="29">
        <v>234</v>
      </c>
      <c r="E283" s="29" t="s">
        <v>402</v>
      </c>
      <c r="F283" s="29" t="s">
        <v>403</v>
      </c>
      <c r="G283" s="29" t="s">
        <v>404</v>
      </c>
      <c r="H283" s="29"/>
      <c r="I283" s="29" t="s">
        <v>3297</v>
      </c>
      <c r="J283" s="29" t="s">
        <v>53</v>
      </c>
      <c r="K283" s="29" t="s">
        <v>54</v>
      </c>
      <c r="L283" s="29" t="s">
        <v>3296</v>
      </c>
      <c r="M283" s="29" t="s">
        <v>37</v>
      </c>
      <c r="N283" s="29" t="s">
        <v>55</v>
      </c>
      <c r="O283" s="29" t="s">
        <v>56</v>
      </c>
      <c r="P283" s="29" t="s">
        <v>3291</v>
      </c>
      <c r="Q283" s="29" t="s">
        <v>57</v>
      </c>
      <c r="R283" s="29" t="s">
        <v>321</v>
      </c>
      <c r="S283" s="29">
        <v>10</v>
      </c>
      <c r="T283" s="29">
        <v>2042.5</v>
      </c>
      <c r="U283" s="56">
        <v>0</v>
      </c>
      <c r="V283" s="56">
        <f t="shared" si="13"/>
        <v>0</v>
      </c>
      <c r="W283" s="29"/>
      <c r="X283" s="29" t="s">
        <v>41</v>
      </c>
      <c r="Y283" s="29" t="s">
        <v>41</v>
      </c>
    </row>
    <row r="284" spans="1:25" ht="48.75" customHeight="1" x14ac:dyDescent="0.25">
      <c r="A284" s="29" t="s">
        <v>981</v>
      </c>
      <c r="B284" s="29" t="s">
        <v>1045</v>
      </c>
      <c r="C284" s="29" t="s">
        <v>1044</v>
      </c>
      <c r="D284" s="29" t="s">
        <v>1046</v>
      </c>
      <c r="E284" s="29" t="s">
        <v>402</v>
      </c>
      <c r="F284" s="29" t="s">
        <v>403</v>
      </c>
      <c r="G284" s="29" t="s">
        <v>404</v>
      </c>
      <c r="H284" s="29"/>
      <c r="I284" s="29" t="s">
        <v>3297</v>
      </c>
      <c r="J284" s="29" t="s">
        <v>53</v>
      </c>
      <c r="K284" s="29" t="s">
        <v>54</v>
      </c>
      <c r="L284" s="29" t="s">
        <v>3296</v>
      </c>
      <c r="M284" s="29" t="s">
        <v>37</v>
      </c>
      <c r="N284" s="29" t="s">
        <v>55</v>
      </c>
      <c r="O284" s="29" t="s">
        <v>56</v>
      </c>
      <c r="P284" s="29" t="s">
        <v>3291</v>
      </c>
      <c r="Q284" s="29" t="s">
        <v>57</v>
      </c>
      <c r="R284" s="29" t="s">
        <v>321</v>
      </c>
      <c r="S284" s="29">
        <v>7</v>
      </c>
      <c r="T284" s="29">
        <v>39400</v>
      </c>
      <c r="U284" s="56">
        <f t="shared" si="12"/>
        <v>275800</v>
      </c>
      <c r="V284" s="56">
        <f t="shared" si="13"/>
        <v>308896.00000000006</v>
      </c>
      <c r="W284" s="29"/>
      <c r="X284" s="29" t="s">
        <v>41</v>
      </c>
      <c r="Y284" s="29" t="s">
        <v>41</v>
      </c>
    </row>
    <row r="285" spans="1:25" ht="48.75" hidden="1" customHeight="1" x14ac:dyDescent="0.25">
      <c r="A285" s="29" t="s">
        <v>981</v>
      </c>
      <c r="B285" s="29" t="s">
        <v>1048</v>
      </c>
      <c r="C285" s="29" t="s">
        <v>1047</v>
      </c>
      <c r="D285" s="29">
        <v>235</v>
      </c>
      <c r="E285" s="29" t="s">
        <v>402</v>
      </c>
      <c r="F285" s="29" t="s">
        <v>403</v>
      </c>
      <c r="G285" s="29" t="s">
        <v>404</v>
      </c>
      <c r="H285" s="29"/>
      <c r="I285" s="29" t="s">
        <v>3297</v>
      </c>
      <c r="J285" s="29" t="s">
        <v>53</v>
      </c>
      <c r="K285" s="29" t="s">
        <v>54</v>
      </c>
      <c r="L285" s="29" t="s">
        <v>3296</v>
      </c>
      <c r="M285" s="29" t="s">
        <v>37</v>
      </c>
      <c r="N285" s="29" t="s">
        <v>55</v>
      </c>
      <c r="O285" s="29" t="s">
        <v>56</v>
      </c>
      <c r="P285" s="29" t="s">
        <v>3291</v>
      </c>
      <c r="Q285" s="29" t="s">
        <v>57</v>
      </c>
      <c r="R285" s="29" t="s">
        <v>58</v>
      </c>
      <c r="S285" s="29">
        <v>26</v>
      </c>
      <c r="T285" s="29">
        <v>2042.5</v>
      </c>
      <c r="U285" s="56">
        <v>0</v>
      </c>
      <c r="V285" s="56">
        <f t="shared" ref="V285" si="14">U285*1.12</f>
        <v>0</v>
      </c>
      <c r="W285" s="29"/>
      <c r="X285" s="29" t="s">
        <v>41</v>
      </c>
      <c r="Y285" s="29" t="s">
        <v>41</v>
      </c>
    </row>
    <row r="286" spans="1:25" ht="48.75" customHeight="1" x14ac:dyDescent="0.25">
      <c r="A286" s="29" t="s">
        <v>981</v>
      </c>
      <c r="B286" s="29" t="s">
        <v>1050</v>
      </c>
      <c r="C286" s="29" t="s">
        <v>1049</v>
      </c>
      <c r="D286" s="29">
        <v>236</v>
      </c>
      <c r="E286" s="29" t="s">
        <v>806</v>
      </c>
      <c r="F286" s="29" t="s">
        <v>807</v>
      </c>
      <c r="G286" s="29" t="s">
        <v>808</v>
      </c>
      <c r="H286" s="29"/>
      <c r="I286" s="29" t="s">
        <v>3297</v>
      </c>
      <c r="J286" s="29" t="s">
        <v>53</v>
      </c>
      <c r="K286" s="29" t="s">
        <v>54</v>
      </c>
      <c r="L286" s="29" t="s">
        <v>3296</v>
      </c>
      <c r="M286" s="29" t="s">
        <v>37</v>
      </c>
      <c r="N286" s="29" t="s">
        <v>55</v>
      </c>
      <c r="O286" s="29" t="s">
        <v>56</v>
      </c>
      <c r="P286" s="29" t="s">
        <v>3291</v>
      </c>
      <c r="Q286" s="29" t="s">
        <v>57</v>
      </c>
      <c r="R286" s="29" t="s">
        <v>58</v>
      </c>
      <c r="S286" s="29">
        <v>2</v>
      </c>
      <c r="T286" s="29">
        <v>10400</v>
      </c>
      <c r="U286" s="56">
        <f t="shared" si="12"/>
        <v>20800</v>
      </c>
      <c r="V286" s="56">
        <f t="shared" si="13"/>
        <v>23296.000000000004</v>
      </c>
      <c r="W286" s="29"/>
      <c r="X286" s="29" t="s">
        <v>41</v>
      </c>
      <c r="Y286" s="29" t="s">
        <v>41</v>
      </c>
    </row>
    <row r="287" spans="1:25" ht="48.75" hidden="1" customHeight="1" x14ac:dyDescent="0.25">
      <c r="A287" s="29" t="s">
        <v>735</v>
      </c>
      <c r="B287" s="29" t="s">
        <v>1052</v>
      </c>
      <c r="C287" s="29" t="s">
        <v>1051</v>
      </c>
      <c r="D287" s="29">
        <v>237</v>
      </c>
      <c r="E287" s="29" t="s">
        <v>784</v>
      </c>
      <c r="F287" s="29" t="s">
        <v>785</v>
      </c>
      <c r="G287" s="29" t="s">
        <v>786</v>
      </c>
      <c r="H287" s="29"/>
      <c r="I287" s="29" t="s">
        <v>3297</v>
      </c>
      <c r="J287" s="29" t="s">
        <v>53</v>
      </c>
      <c r="K287" s="29" t="s">
        <v>54</v>
      </c>
      <c r="L287" s="29" t="s">
        <v>3296</v>
      </c>
      <c r="M287" s="29" t="s">
        <v>37</v>
      </c>
      <c r="N287" s="29" t="s">
        <v>55</v>
      </c>
      <c r="O287" s="29" t="s">
        <v>56</v>
      </c>
      <c r="P287" s="29" t="s">
        <v>3291</v>
      </c>
      <c r="Q287" s="29" t="s">
        <v>57</v>
      </c>
      <c r="R287" s="29" t="s">
        <v>58</v>
      </c>
      <c r="S287" s="29">
        <v>2</v>
      </c>
      <c r="T287" s="29">
        <v>3397</v>
      </c>
      <c r="U287" s="56">
        <v>0</v>
      </c>
      <c r="V287" s="56">
        <f t="shared" si="13"/>
        <v>0</v>
      </c>
      <c r="W287" s="29"/>
      <c r="X287" s="29" t="s">
        <v>41</v>
      </c>
      <c r="Y287" s="29" t="s">
        <v>41</v>
      </c>
    </row>
    <row r="288" spans="1:25" ht="48.75" customHeight="1" x14ac:dyDescent="0.25">
      <c r="A288" s="29" t="s">
        <v>981</v>
      </c>
      <c r="B288" s="29" t="s">
        <v>1054</v>
      </c>
      <c r="C288" s="29" t="s">
        <v>1053</v>
      </c>
      <c r="D288" s="29">
        <v>238</v>
      </c>
      <c r="E288" s="29" t="s">
        <v>1055</v>
      </c>
      <c r="F288" s="29" t="s">
        <v>385</v>
      </c>
      <c r="G288" s="29" t="s">
        <v>1056</v>
      </c>
      <c r="H288" s="29"/>
      <c r="I288" s="29" t="s">
        <v>3297</v>
      </c>
      <c r="J288" s="29" t="s">
        <v>53</v>
      </c>
      <c r="K288" s="29" t="s">
        <v>54</v>
      </c>
      <c r="L288" s="29" t="s">
        <v>3296</v>
      </c>
      <c r="M288" s="29" t="s">
        <v>37</v>
      </c>
      <c r="N288" s="29" t="s">
        <v>55</v>
      </c>
      <c r="O288" s="29" t="s">
        <v>56</v>
      </c>
      <c r="P288" s="29" t="s">
        <v>3291</v>
      </c>
      <c r="Q288" s="29" t="s">
        <v>57</v>
      </c>
      <c r="R288" s="29" t="s">
        <v>58</v>
      </c>
      <c r="S288" s="29">
        <v>7</v>
      </c>
      <c r="T288" s="29">
        <v>3200</v>
      </c>
      <c r="U288" s="56">
        <f t="shared" si="12"/>
        <v>22400</v>
      </c>
      <c r="V288" s="56">
        <f t="shared" si="13"/>
        <v>25088.000000000004</v>
      </c>
      <c r="W288" s="29"/>
      <c r="X288" s="29" t="s">
        <v>41</v>
      </c>
      <c r="Y288" s="29" t="s">
        <v>41</v>
      </c>
    </row>
    <row r="289" spans="1:25" ht="48.75" customHeight="1" x14ac:dyDescent="0.25">
      <c r="A289" s="29" t="s">
        <v>981</v>
      </c>
      <c r="B289" s="29" t="s">
        <v>1058</v>
      </c>
      <c r="C289" s="29" t="s">
        <v>1057</v>
      </c>
      <c r="D289" s="29">
        <v>239</v>
      </c>
      <c r="E289" s="29" t="s">
        <v>1059</v>
      </c>
      <c r="F289" s="29" t="s">
        <v>385</v>
      </c>
      <c r="G289" s="29" t="s">
        <v>1060</v>
      </c>
      <c r="H289" s="29"/>
      <c r="I289" s="29" t="s">
        <v>3297</v>
      </c>
      <c r="J289" s="29" t="s">
        <v>53</v>
      </c>
      <c r="K289" s="29" t="s">
        <v>54</v>
      </c>
      <c r="L289" s="29" t="s">
        <v>3296</v>
      </c>
      <c r="M289" s="29" t="s">
        <v>37</v>
      </c>
      <c r="N289" s="29" t="s">
        <v>55</v>
      </c>
      <c r="O289" s="29" t="s">
        <v>56</v>
      </c>
      <c r="P289" s="29" t="s">
        <v>3291</v>
      </c>
      <c r="Q289" s="29" t="s">
        <v>57</v>
      </c>
      <c r="R289" s="29" t="s">
        <v>58</v>
      </c>
      <c r="S289" s="29">
        <v>5</v>
      </c>
      <c r="T289" s="29">
        <v>8679</v>
      </c>
      <c r="U289" s="56">
        <f t="shared" si="12"/>
        <v>43395</v>
      </c>
      <c r="V289" s="56">
        <f t="shared" si="13"/>
        <v>48602.400000000001</v>
      </c>
      <c r="W289" s="29"/>
      <c r="X289" s="29" t="s">
        <v>41</v>
      </c>
      <c r="Y289" s="29" t="s">
        <v>41</v>
      </c>
    </row>
    <row r="290" spans="1:25" ht="48.75" hidden="1" customHeight="1" x14ac:dyDescent="0.25">
      <c r="A290" s="29" t="s">
        <v>981</v>
      </c>
      <c r="B290" s="29" t="s">
        <v>1062</v>
      </c>
      <c r="C290" s="29" t="s">
        <v>1061</v>
      </c>
      <c r="D290" s="29">
        <v>240</v>
      </c>
      <c r="E290" s="29" t="s">
        <v>1063</v>
      </c>
      <c r="F290" s="29" t="s">
        <v>385</v>
      </c>
      <c r="G290" s="29" t="s">
        <v>1064</v>
      </c>
      <c r="H290" s="29"/>
      <c r="I290" s="29" t="s">
        <v>3297</v>
      </c>
      <c r="J290" s="29" t="s">
        <v>53</v>
      </c>
      <c r="K290" s="29" t="s">
        <v>54</v>
      </c>
      <c r="L290" s="29" t="s">
        <v>3296</v>
      </c>
      <c r="M290" s="29" t="s">
        <v>37</v>
      </c>
      <c r="N290" s="29" t="s">
        <v>55</v>
      </c>
      <c r="O290" s="29" t="s">
        <v>56</v>
      </c>
      <c r="P290" s="29" t="s">
        <v>3291</v>
      </c>
      <c r="Q290" s="29" t="s">
        <v>57</v>
      </c>
      <c r="R290" s="29" t="s">
        <v>58</v>
      </c>
      <c r="S290" s="29">
        <v>8</v>
      </c>
      <c r="T290" s="29">
        <v>19000</v>
      </c>
      <c r="U290" s="56">
        <v>0</v>
      </c>
      <c r="V290" s="56">
        <f t="shared" si="13"/>
        <v>0</v>
      </c>
      <c r="W290" s="29"/>
      <c r="X290" s="29" t="s">
        <v>41</v>
      </c>
      <c r="Y290" s="29" t="s">
        <v>41</v>
      </c>
    </row>
    <row r="291" spans="1:25" ht="48.75" customHeight="1" x14ac:dyDescent="0.25">
      <c r="A291" s="29" t="s">
        <v>981</v>
      </c>
      <c r="B291" s="61" t="s">
        <v>1062</v>
      </c>
      <c r="C291" s="29" t="s">
        <v>1061</v>
      </c>
      <c r="D291" s="29" t="s">
        <v>4254</v>
      </c>
      <c r="E291" s="29" t="s">
        <v>1063</v>
      </c>
      <c r="F291" s="29" t="s">
        <v>385</v>
      </c>
      <c r="G291" s="29" t="s">
        <v>1064</v>
      </c>
      <c r="H291" s="29"/>
      <c r="I291" s="29" t="s">
        <v>3297</v>
      </c>
      <c r="J291" s="29" t="s">
        <v>53</v>
      </c>
      <c r="K291" s="29" t="s">
        <v>54</v>
      </c>
      <c r="L291" s="29" t="s">
        <v>4230</v>
      </c>
      <c r="M291" s="29" t="s">
        <v>37</v>
      </c>
      <c r="N291" s="29" t="s">
        <v>55</v>
      </c>
      <c r="O291" s="29" t="s">
        <v>56</v>
      </c>
      <c r="P291" s="29" t="s">
        <v>3292</v>
      </c>
      <c r="Q291" s="29" t="s">
        <v>57</v>
      </c>
      <c r="R291" s="29" t="s">
        <v>58</v>
      </c>
      <c r="S291" s="29">
        <v>8</v>
      </c>
      <c r="T291" s="29">
        <v>31794</v>
      </c>
      <c r="U291" s="56">
        <f>S291*T291</f>
        <v>254352</v>
      </c>
      <c r="V291" s="56">
        <f>U291*1.12</f>
        <v>284874.24000000005</v>
      </c>
      <c r="W291" s="29"/>
      <c r="X291" s="29" t="s">
        <v>41</v>
      </c>
      <c r="Y291" s="29" t="s">
        <v>41</v>
      </c>
    </row>
    <row r="292" spans="1:25" ht="48.75" customHeight="1" x14ac:dyDescent="0.25">
      <c r="A292" s="29" t="s">
        <v>981</v>
      </c>
      <c r="B292" s="29" t="s">
        <v>1066</v>
      </c>
      <c r="C292" s="29" t="s">
        <v>1065</v>
      </c>
      <c r="D292" s="29">
        <v>241</v>
      </c>
      <c r="E292" s="29" t="s">
        <v>780</v>
      </c>
      <c r="F292" s="29" t="s">
        <v>385</v>
      </c>
      <c r="G292" s="29" t="s">
        <v>781</v>
      </c>
      <c r="H292" s="29"/>
      <c r="I292" s="29" t="s">
        <v>3297</v>
      </c>
      <c r="J292" s="29" t="s">
        <v>53</v>
      </c>
      <c r="K292" s="29" t="s">
        <v>54</v>
      </c>
      <c r="L292" s="29" t="s">
        <v>3296</v>
      </c>
      <c r="M292" s="29" t="s">
        <v>37</v>
      </c>
      <c r="N292" s="29" t="s">
        <v>55</v>
      </c>
      <c r="O292" s="29" t="s">
        <v>56</v>
      </c>
      <c r="P292" s="29" t="s">
        <v>3291</v>
      </c>
      <c r="Q292" s="29" t="s">
        <v>57</v>
      </c>
      <c r="R292" s="29" t="s">
        <v>58</v>
      </c>
      <c r="S292" s="29">
        <v>6</v>
      </c>
      <c r="T292" s="29">
        <v>7840.25</v>
      </c>
      <c r="U292" s="56">
        <f t="shared" si="12"/>
        <v>47041.5</v>
      </c>
      <c r="V292" s="56">
        <f t="shared" si="13"/>
        <v>52686.48</v>
      </c>
      <c r="W292" s="29"/>
      <c r="X292" s="29" t="s">
        <v>41</v>
      </c>
      <c r="Y292" s="29" t="s">
        <v>41</v>
      </c>
    </row>
    <row r="293" spans="1:25" ht="48.75" customHeight="1" x14ac:dyDescent="0.25">
      <c r="A293" s="29" t="s">
        <v>981</v>
      </c>
      <c r="B293" s="29" t="s">
        <v>1068</v>
      </c>
      <c r="C293" s="29" t="s">
        <v>1067</v>
      </c>
      <c r="D293" s="29">
        <v>242</v>
      </c>
      <c r="E293" s="29" t="s">
        <v>1055</v>
      </c>
      <c r="F293" s="29" t="s">
        <v>385</v>
      </c>
      <c r="G293" s="29" t="s">
        <v>1056</v>
      </c>
      <c r="H293" s="29"/>
      <c r="I293" s="29" t="s">
        <v>3297</v>
      </c>
      <c r="J293" s="29" t="s">
        <v>53</v>
      </c>
      <c r="K293" s="29" t="s">
        <v>54</v>
      </c>
      <c r="L293" s="29" t="s">
        <v>3296</v>
      </c>
      <c r="M293" s="29" t="s">
        <v>37</v>
      </c>
      <c r="N293" s="29" t="s">
        <v>55</v>
      </c>
      <c r="O293" s="29" t="s">
        <v>56</v>
      </c>
      <c r="P293" s="29" t="s">
        <v>3291</v>
      </c>
      <c r="Q293" s="29" t="s">
        <v>57</v>
      </c>
      <c r="R293" s="29" t="s">
        <v>58</v>
      </c>
      <c r="S293" s="29">
        <v>3</v>
      </c>
      <c r="T293" s="29">
        <v>936</v>
      </c>
      <c r="U293" s="56">
        <f t="shared" si="12"/>
        <v>2808</v>
      </c>
      <c r="V293" s="56">
        <f t="shared" si="13"/>
        <v>3144.9600000000005</v>
      </c>
      <c r="W293" s="29"/>
      <c r="X293" s="29" t="s">
        <v>41</v>
      </c>
      <c r="Y293" s="29" t="s">
        <v>41</v>
      </c>
    </row>
    <row r="294" spans="1:25" ht="48.75" customHeight="1" x14ac:dyDescent="0.25">
      <c r="A294" s="29" t="s">
        <v>981</v>
      </c>
      <c r="B294" s="29" t="s">
        <v>1070</v>
      </c>
      <c r="C294" s="29" t="s">
        <v>1069</v>
      </c>
      <c r="D294" s="29">
        <v>243</v>
      </c>
      <c r="E294" s="29" t="s">
        <v>1071</v>
      </c>
      <c r="F294" s="29" t="s">
        <v>1072</v>
      </c>
      <c r="G294" s="29" t="s">
        <v>1073</v>
      </c>
      <c r="H294" s="29"/>
      <c r="I294" s="29" t="s">
        <v>3297</v>
      </c>
      <c r="J294" s="29" t="s">
        <v>53</v>
      </c>
      <c r="K294" s="29" t="s">
        <v>54</v>
      </c>
      <c r="L294" s="29" t="s">
        <v>3296</v>
      </c>
      <c r="M294" s="29" t="s">
        <v>37</v>
      </c>
      <c r="N294" s="29" t="s">
        <v>55</v>
      </c>
      <c r="O294" s="29" t="s">
        <v>56</v>
      </c>
      <c r="P294" s="29" t="s">
        <v>3291</v>
      </c>
      <c r="Q294" s="29" t="s">
        <v>57</v>
      </c>
      <c r="R294" s="29" t="s">
        <v>58</v>
      </c>
      <c r="S294" s="29">
        <v>6</v>
      </c>
      <c r="T294" s="29">
        <v>22932</v>
      </c>
      <c r="U294" s="56">
        <f t="shared" si="12"/>
        <v>137592</v>
      </c>
      <c r="V294" s="56">
        <f t="shared" si="13"/>
        <v>154103.04000000001</v>
      </c>
      <c r="W294" s="29"/>
      <c r="X294" s="29" t="s">
        <v>41</v>
      </c>
      <c r="Y294" s="29" t="s">
        <v>41</v>
      </c>
    </row>
    <row r="295" spans="1:25" ht="48.75" customHeight="1" x14ac:dyDescent="0.25">
      <c r="A295" s="29" t="s">
        <v>981</v>
      </c>
      <c r="B295" s="29" t="s">
        <v>1075</v>
      </c>
      <c r="C295" s="29" t="s">
        <v>1074</v>
      </c>
      <c r="D295" s="29">
        <v>244</v>
      </c>
      <c r="E295" s="29" t="s">
        <v>1076</v>
      </c>
      <c r="F295" s="29" t="s">
        <v>1077</v>
      </c>
      <c r="G295" s="29" t="s">
        <v>1078</v>
      </c>
      <c r="H295" s="29"/>
      <c r="I295" s="29" t="s">
        <v>3297</v>
      </c>
      <c r="J295" s="29" t="s">
        <v>53</v>
      </c>
      <c r="K295" s="29" t="s">
        <v>54</v>
      </c>
      <c r="L295" s="29" t="s">
        <v>3296</v>
      </c>
      <c r="M295" s="29" t="s">
        <v>37</v>
      </c>
      <c r="N295" s="29" t="s">
        <v>55</v>
      </c>
      <c r="O295" s="29" t="s">
        <v>56</v>
      </c>
      <c r="P295" s="29" t="s">
        <v>3291</v>
      </c>
      <c r="Q295" s="29" t="s">
        <v>57</v>
      </c>
      <c r="R295" s="29" t="s">
        <v>58</v>
      </c>
      <c r="S295" s="29">
        <v>2</v>
      </c>
      <c r="T295" s="29">
        <v>2870</v>
      </c>
      <c r="U295" s="56">
        <f t="shared" si="12"/>
        <v>5740</v>
      </c>
      <c r="V295" s="56">
        <f t="shared" si="13"/>
        <v>6428.8</v>
      </c>
      <c r="W295" s="29"/>
      <c r="X295" s="29" t="s">
        <v>41</v>
      </c>
      <c r="Y295" s="29" t="s">
        <v>41</v>
      </c>
    </row>
    <row r="296" spans="1:25" ht="48.75" customHeight="1" x14ac:dyDescent="0.25">
      <c r="A296" s="29" t="s">
        <v>981</v>
      </c>
      <c r="B296" s="29" t="s">
        <v>1080</v>
      </c>
      <c r="C296" s="29" t="s">
        <v>1079</v>
      </c>
      <c r="D296" s="29">
        <v>245</v>
      </c>
      <c r="E296" s="29" t="s">
        <v>1081</v>
      </c>
      <c r="F296" s="29" t="s">
        <v>1082</v>
      </c>
      <c r="G296" s="29" t="s">
        <v>1083</v>
      </c>
      <c r="H296" s="29"/>
      <c r="I296" s="29" t="s">
        <v>3297</v>
      </c>
      <c r="J296" s="29" t="s">
        <v>53</v>
      </c>
      <c r="K296" s="29" t="s">
        <v>54</v>
      </c>
      <c r="L296" s="29" t="s">
        <v>3296</v>
      </c>
      <c r="M296" s="29" t="s">
        <v>37</v>
      </c>
      <c r="N296" s="29" t="s">
        <v>55</v>
      </c>
      <c r="O296" s="29" t="s">
        <v>56</v>
      </c>
      <c r="P296" s="29" t="s">
        <v>3291</v>
      </c>
      <c r="Q296" s="29" t="s">
        <v>57</v>
      </c>
      <c r="R296" s="29" t="s">
        <v>58</v>
      </c>
      <c r="S296" s="29">
        <v>7</v>
      </c>
      <c r="T296" s="29">
        <v>12000</v>
      </c>
      <c r="U296" s="56">
        <f t="shared" si="12"/>
        <v>84000</v>
      </c>
      <c r="V296" s="56">
        <f t="shared" si="13"/>
        <v>94080.000000000015</v>
      </c>
      <c r="W296" s="29"/>
      <c r="X296" s="29" t="s">
        <v>41</v>
      </c>
      <c r="Y296" s="29" t="s">
        <v>41</v>
      </c>
    </row>
    <row r="297" spans="1:25" ht="48.75" customHeight="1" x14ac:dyDescent="0.25">
      <c r="A297" s="29" t="s">
        <v>981</v>
      </c>
      <c r="B297" s="29" t="s">
        <v>1085</v>
      </c>
      <c r="C297" s="29" t="s">
        <v>1084</v>
      </c>
      <c r="D297" s="29">
        <v>246</v>
      </c>
      <c r="E297" s="29" t="s">
        <v>1081</v>
      </c>
      <c r="F297" s="29" t="s">
        <v>1082</v>
      </c>
      <c r="G297" s="29" t="s">
        <v>1083</v>
      </c>
      <c r="H297" s="29"/>
      <c r="I297" s="29" t="s">
        <v>3297</v>
      </c>
      <c r="J297" s="29" t="s">
        <v>53</v>
      </c>
      <c r="K297" s="29" t="s">
        <v>54</v>
      </c>
      <c r="L297" s="29" t="s">
        <v>3296</v>
      </c>
      <c r="M297" s="29" t="s">
        <v>37</v>
      </c>
      <c r="N297" s="29" t="s">
        <v>55</v>
      </c>
      <c r="O297" s="29" t="s">
        <v>56</v>
      </c>
      <c r="P297" s="29" t="s">
        <v>3291</v>
      </c>
      <c r="Q297" s="29" t="s">
        <v>57</v>
      </c>
      <c r="R297" s="29" t="s">
        <v>58</v>
      </c>
      <c r="S297" s="29">
        <v>7</v>
      </c>
      <c r="T297" s="29">
        <v>12000</v>
      </c>
      <c r="U297" s="56">
        <f t="shared" si="12"/>
        <v>84000</v>
      </c>
      <c r="V297" s="56">
        <f t="shared" si="13"/>
        <v>94080.000000000015</v>
      </c>
      <c r="W297" s="29"/>
      <c r="X297" s="29" t="s">
        <v>41</v>
      </c>
      <c r="Y297" s="29" t="s">
        <v>41</v>
      </c>
    </row>
    <row r="298" spans="1:25" ht="48.75" hidden="1" customHeight="1" x14ac:dyDescent="0.25">
      <c r="A298" s="29" t="s">
        <v>981</v>
      </c>
      <c r="B298" s="29" t="s">
        <v>1087</v>
      </c>
      <c r="C298" s="29" t="s">
        <v>1086</v>
      </c>
      <c r="D298" s="29">
        <v>247</v>
      </c>
      <c r="E298" s="29" t="s">
        <v>1088</v>
      </c>
      <c r="F298" s="29" t="s">
        <v>373</v>
      </c>
      <c r="G298" s="29" t="s">
        <v>1089</v>
      </c>
      <c r="H298" s="29"/>
      <c r="I298" s="29" t="s">
        <v>3297</v>
      </c>
      <c r="J298" s="29" t="s">
        <v>53</v>
      </c>
      <c r="K298" s="29" t="s">
        <v>54</v>
      </c>
      <c r="L298" s="29" t="s">
        <v>3296</v>
      </c>
      <c r="M298" s="29" t="s">
        <v>37</v>
      </c>
      <c r="N298" s="29" t="s">
        <v>55</v>
      </c>
      <c r="O298" s="29" t="s">
        <v>56</v>
      </c>
      <c r="P298" s="29" t="s">
        <v>3291</v>
      </c>
      <c r="Q298" s="29" t="s">
        <v>57</v>
      </c>
      <c r="R298" s="29" t="s">
        <v>58</v>
      </c>
      <c r="S298" s="29">
        <v>4</v>
      </c>
      <c r="T298" s="29">
        <v>8403</v>
      </c>
      <c r="U298" s="56">
        <v>0</v>
      </c>
      <c r="V298" s="56">
        <f t="shared" si="13"/>
        <v>0</v>
      </c>
      <c r="W298" s="29"/>
      <c r="X298" s="29" t="s">
        <v>41</v>
      </c>
      <c r="Y298" s="29" t="s">
        <v>41</v>
      </c>
    </row>
    <row r="299" spans="1:25" ht="48.75" customHeight="1" x14ac:dyDescent="0.25">
      <c r="A299" s="29" t="s">
        <v>981</v>
      </c>
      <c r="B299" s="61" t="s">
        <v>1087</v>
      </c>
      <c r="C299" s="29" t="s">
        <v>1086</v>
      </c>
      <c r="D299" s="29" t="s">
        <v>4255</v>
      </c>
      <c r="E299" s="29" t="s">
        <v>1088</v>
      </c>
      <c r="F299" s="29" t="s">
        <v>373</v>
      </c>
      <c r="G299" s="29" t="s">
        <v>1089</v>
      </c>
      <c r="H299" s="29"/>
      <c r="I299" s="29" t="s">
        <v>3297</v>
      </c>
      <c r="J299" s="29" t="s">
        <v>53</v>
      </c>
      <c r="K299" s="29" t="s">
        <v>54</v>
      </c>
      <c r="L299" s="29" t="s">
        <v>4230</v>
      </c>
      <c r="M299" s="29" t="s">
        <v>37</v>
      </c>
      <c r="N299" s="29" t="s">
        <v>55</v>
      </c>
      <c r="O299" s="29" t="s">
        <v>56</v>
      </c>
      <c r="P299" s="29" t="s">
        <v>3292</v>
      </c>
      <c r="Q299" s="29" t="s">
        <v>57</v>
      </c>
      <c r="R299" s="29" t="s">
        <v>58</v>
      </c>
      <c r="S299" s="29">
        <v>4</v>
      </c>
      <c r="T299" s="29">
        <v>17077</v>
      </c>
      <c r="U299" s="56">
        <f>S299*T299</f>
        <v>68308</v>
      </c>
      <c r="V299" s="56">
        <f>U299*1.12</f>
        <v>76504.960000000006</v>
      </c>
      <c r="W299" s="29"/>
      <c r="X299" s="29" t="s">
        <v>41</v>
      </c>
      <c r="Y299" s="29" t="s">
        <v>41</v>
      </c>
    </row>
    <row r="300" spans="1:25" ht="48.75" customHeight="1" x14ac:dyDescent="0.25">
      <c r="A300" s="29" t="s">
        <v>981</v>
      </c>
      <c r="B300" s="29" t="s">
        <v>1091</v>
      </c>
      <c r="C300" s="29" t="s">
        <v>1090</v>
      </c>
      <c r="D300" s="29">
        <v>248</v>
      </c>
      <c r="E300" s="29" t="s">
        <v>1088</v>
      </c>
      <c r="F300" s="29" t="s">
        <v>373</v>
      </c>
      <c r="G300" s="29" t="s">
        <v>1089</v>
      </c>
      <c r="H300" s="29"/>
      <c r="I300" s="29" t="s">
        <v>3297</v>
      </c>
      <c r="J300" s="29" t="s">
        <v>53</v>
      </c>
      <c r="K300" s="29" t="s">
        <v>54</v>
      </c>
      <c r="L300" s="29" t="s">
        <v>3296</v>
      </c>
      <c r="M300" s="29" t="s">
        <v>37</v>
      </c>
      <c r="N300" s="29" t="s">
        <v>55</v>
      </c>
      <c r="O300" s="29" t="s">
        <v>56</v>
      </c>
      <c r="P300" s="29" t="s">
        <v>3291</v>
      </c>
      <c r="Q300" s="29" t="s">
        <v>57</v>
      </c>
      <c r="R300" s="29" t="s">
        <v>58</v>
      </c>
      <c r="S300" s="29">
        <v>4</v>
      </c>
      <c r="T300" s="29">
        <v>8403</v>
      </c>
      <c r="U300" s="56">
        <f t="shared" si="12"/>
        <v>33612</v>
      </c>
      <c r="V300" s="56">
        <f t="shared" si="13"/>
        <v>37645.440000000002</v>
      </c>
      <c r="W300" s="29"/>
      <c r="X300" s="29" t="s">
        <v>41</v>
      </c>
      <c r="Y300" s="29" t="s">
        <v>41</v>
      </c>
    </row>
    <row r="301" spans="1:25" ht="48.75" customHeight="1" x14ac:dyDescent="0.25">
      <c r="A301" s="29" t="s">
        <v>981</v>
      </c>
      <c r="B301" s="29" t="s">
        <v>1093</v>
      </c>
      <c r="C301" s="29" t="s">
        <v>1092</v>
      </c>
      <c r="D301" s="29">
        <v>249</v>
      </c>
      <c r="E301" s="29" t="s">
        <v>1094</v>
      </c>
      <c r="F301" s="29" t="s">
        <v>144</v>
      </c>
      <c r="G301" s="29" t="s">
        <v>1095</v>
      </c>
      <c r="H301" s="29"/>
      <c r="I301" s="29" t="s">
        <v>3297</v>
      </c>
      <c r="J301" s="29" t="s">
        <v>53</v>
      </c>
      <c r="K301" s="29" t="s">
        <v>54</v>
      </c>
      <c r="L301" s="29" t="s">
        <v>3296</v>
      </c>
      <c r="M301" s="29" t="s">
        <v>37</v>
      </c>
      <c r="N301" s="29" t="s">
        <v>55</v>
      </c>
      <c r="O301" s="29" t="s">
        <v>56</v>
      </c>
      <c r="P301" s="29" t="s">
        <v>3291</v>
      </c>
      <c r="Q301" s="29" t="s">
        <v>57</v>
      </c>
      <c r="R301" s="29" t="s">
        <v>58</v>
      </c>
      <c r="S301" s="29">
        <v>10</v>
      </c>
      <c r="T301" s="29">
        <v>4836.75</v>
      </c>
      <c r="U301" s="56">
        <f t="shared" si="12"/>
        <v>48367.5</v>
      </c>
      <c r="V301" s="56">
        <f t="shared" si="13"/>
        <v>54171.600000000006</v>
      </c>
      <c r="W301" s="29"/>
      <c r="X301" s="29" t="s">
        <v>41</v>
      </c>
      <c r="Y301" s="29" t="s">
        <v>41</v>
      </c>
    </row>
    <row r="302" spans="1:25" ht="48.75" hidden="1" customHeight="1" x14ac:dyDescent="0.25">
      <c r="A302" s="29" t="s">
        <v>981</v>
      </c>
      <c r="B302" s="29" t="s">
        <v>1097</v>
      </c>
      <c r="C302" s="29" t="s">
        <v>1096</v>
      </c>
      <c r="D302" s="29">
        <v>250</v>
      </c>
      <c r="E302" s="29" t="s">
        <v>1098</v>
      </c>
      <c r="F302" s="29" t="s">
        <v>1099</v>
      </c>
      <c r="G302" s="29" t="s">
        <v>1100</v>
      </c>
      <c r="H302" s="29"/>
      <c r="I302" s="29" t="s">
        <v>3297</v>
      </c>
      <c r="J302" s="29" t="s">
        <v>53</v>
      </c>
      <c r="K302" s="29" t="s">
        <v>54</v>
      </c>
      <c r="L302" s="29" t="s">
        <v>3296</v>
      </c>
      <c r="M302" s="29" t="s">
        <v>37</v>
      </c>
      <c r="N302" s="29" t="s">
        <v>55</v>
      </c>
      <c r="O302" s="29" t="s">
        <v>56</v>
      </c>
      <c r="P302" s="29" t="s">
        <v>3291</v>
      </c>
      <c r="Q302" s="29" t="s">
        <v>57</v>
      </c>
      <c r="R302" s="29" t="s">
        <v>58</v>
      </c>
      <c r="S302" s="29">
        <v>2</v>
      </c>
      <c r="T302" s="29">
        <v>4331.5</v>
      </c>
      <c r="U302" s="56">
        <v>0</v>
      </c>
      <c r="V302" s="56">
        <f t="shared" si="13"/>
        <v>0</v>
      </c>
      <c r="W302" s="29"/>
      <c r="X302" s="29" t="s">
        <v>41</v>
      </c>
      <c r="Y302" s="29" t="s">
        <v>41</v>
      </c>
    </row>
    <row r="303" spans="1:25" ht="48.75" customHeight="1" x14ac:dyDescent="0.25">
      <c r="A303" s="29" t="s">
        <v>981</v>
      </c>
      <c r="B303" s="61" t="s">
        <v>1097</v>
      </c>
      <c r="C303" s="29" t="s">
        <v>1096</v>
      </c>
      <c r="D303" s="29" t="s">
        <v>4256</v>
      </c>
      <c r="E303" s="29" t="s">
        <v>1098</v>
      </c>
      <c r="F303" s="29" t="s">
        <v>1099</v>
      </c>
      <c r="G303" s="29" t="s">
        <v>1100</v>
      </c>
      <c r="H303" s="29"/>
      <c r="I303" s="29" t="s">
        <v>3297</v>
      </c>
      <c r="J303" s="29" t="s">
        <v>53</v>
      </c>
      <c r="K303" s="29" t="s">
        <v>54</v>
      </c>
      <c r="L303" s="29" t="s">
        <v>4230</v>
      </c>
      <c r="M303" s="29" t="s">
        <v>37</v>
      </c>
      <c r="N303" s="29" t="s">
        <v>55</v>
      </c>
      <c r="O303" s="29" t="s">
        <v>56</v>
      </c>
      <c r="P303" s="29" t="s">
        <v>3292</v>
      </c>
      <c r="Q303" s="29" t="s">
        <v>57</v>
      </c>
      <c r="R303" s="29" t="s">
        <v>58</v>
      </c>
      <c r="S303" s="29">
        <v>2</v>
      </c>
      <c r="T303" s="29">
        <v>17725.18</v>
      </c>
      <c r="U303" s="56">
        <f>S303*T303</f>
        <v>35450.36</v>
      </c>
      <c r="V303" s="56">
        <f>U303*1.12</f>
        <v>39704.403200000008</v>
      </c>
      <c r="W303" s="29"/>
      <c r="X303" s="29" t="s">
        <v>41</v>
      </c>
      <c r="Y303" s="29" t="s">
        <v>41</v>
      </c>
    </row>
    <row r="304" spans="1:25" ht="48.75" hidden="1" customHeight="1" x14ac:dyDescent="0.25">
      <c r="A304" s="29" t="s">
        <v>981</v>
      </c>
      <c r="B304" s="29" t="s">
        <v>1102</v>
      </c>
      <c r="C304" s="29" t="s">
        <v>1101</v>
      </c>
      <c r="D304" s="29">
        <v>251</v>
      </c>
      <c r="E304" s="29" t="s">
        <v>1013</v>
      </c>
      <c r="F304" s="29" t="s">
        <v>1014</v>
      </c>
      <c r="G304" s="29" t="s">
        <v>1015</v>
      </c>
      <c r="H304" s="29"/>
      <c r="I304" s="29" t="s">
        <v>3297</v>
      </c>
      <c r="J304" s="29" t="s">
        <v>53</v>
      </c>
      <c r="K304" s="29" t="s">
        <v>54</v>
      </c>
      <c r="L304" s="29" t="s">
        <v>3296</v>
      </c>
      <c r="M304" s="29" t="s">
        <v>37</v>
      </c>
      <c r="N304" s="29" t="s">
        <v>55</v>
      </c>
      <c r="O304" s="29" t="s">
        <v>56</v>
      </c>
      <c r="P304" s="29" t="s">
        <v>3291</v>
      </c>
      <c r="Q304" s="29" t="s">
        <v>57</v>
      </c>
      <c r="R304" s="29" t="s">
        <v>58</v>
      </c>
      <c r="S304" s="29">
        <v>2</v>
      </c>
      <c r="T304" s="29">
        <v>1000</v>
      </c>
      <c r="U304" s="56">
        <v>0</v>
      </c>
      <c r="V304" s="56">
        <f t="shared" si="13"/>
        <v>0</v>
      </c>
      <c r="W304" s="29"/>
      <c r="X304" s="29" t="s">
        <v>41</v>
      </c>
      <c r="Y304" s="29" t="s">
        <v>41</v>
      </c>
    </row>
    <row r="305" spans="1:25" ht="48.75" customHeight="1" x14ac:dyDescent="0.25">
      <c r="A305" s="29" t="s">
        <v>981</v>
      </c>
      <c r="B305" s="61" t="s">
        <v>1102</v>
      </c>
      <c r="C305" s="29" t="s">
        <v>1101</v>
      </c>
      <c r="D305" s="29" t="s">
        <v>4257</v>
      </c>
      <c r="E305" s="29" t="s">
        <v>1013</v>
      </c>
      <c r="F305" s="29" t="s">
        <v>1014</v>
      </c>
      <c r="G305" s="29" t="s">
        <v>1015</v>
      </c>
      <c r="H305" s="29"/>
      <c r="I305" s="29" t="s">
        <v>3297</v>
      </c>
      <c r="J305" s="29" t="s">
        <v>53</v>
      </c>
      <c r="K305" s="29" t="s">
        <v>54</v>
      </c>
      <c r="L305" s="29" t="s">
        <v>4230</v>
      </c>
      <c r="M305" s="29" t="s">
        <v>37</v>
      </c>
      <c r="N305" s="29" t="s">
        <v>55</v>
      </c>
      <c r="O305" s="29" t="s">
        <v>56</v>
      </c>
      <c r="P305" s="29" t="s">
        <v>3292</v>
      </c>
      <c r="Q305" s="29" t="s">
        <v>57</v>
      </c>
      <c r="R305" s="29" t="s">
        <v>58</v>
      </c>
      <c r="S305" s="29">
        <v>2</v>
      </c>
      <c r="T305" s="29">
        <v>1908</v>
      </c>
      <c r="U305" s="56">
        <f>S305*T305</f>
        <v>3816</v>
      </c>
      <c r="V305" s="56">
        <f>U305*1.12</f>
        <v>4273.92</v>
      </c>
      <c r="W305" s="29"/>
      <c r="X305" s="29" t="s">
        <v>41</v>
      </c>
      <c r="Y305" s="29" t="s">
        <v>41</v>
      </c>
    </row>
    <row r="306" spans="1:25" ht="48.75" customHeight="1" x14ac:dyDescent="0.25">
      <c r="A306" s="29" t="s">
        <v>981</v>
      </c>
      <c r="B306" s="29" t="s">
        <v>1104</v>
      </c>
      <c r="C306" s="29" t="s">
        <v>1103</v>
      </c>
      <c r="D306" s="29">
        <v>252</v>
      </c>
      <c r="E306" s="29" t="s">
        <v>1105</v>
      </c>
      <c r="F306" s="29" t="s">
        <v>1106</v>
      </c>
      <c r="G306" s="29" t="s">
        <v>1107</v>
      </c>
      <c r="H306" s="29"/>
      <c r="I306" s="29" t="s">
        <v>3297</v>
      </c>
      <c r="J306" s="29" t="s">
        <v>53</v>
      </c>
      <c r="K306" s="29" t="s">
        <v>54</v>
      </c>
      <c r="L306" s="29" t="s">
        <v>3296</v>
      </c>
      <c r="M306" s="29" t="s">
        <v>37</v>
      </c>
      <c r="N306" s="29" t="s">
        <v>55</v>
      </c>
      <c r="O306" s="29" t="s">
        <v>56</v>
      </c>
      <c r="P306" s="29" t="s">
        <v>3293</v>
      </c>
      <c r="Q306" s="29" t="s">
        <v>57</v>
      </c>
      <c r="R306" s="29" t="s">
        <v>58</v>
      </c>
      <c r="S306" s="29">
        <v>2</v>
      </c>
      <c r="T306" s="29">
        <v>4035</v>
      </c>
      <c r="U306" s="56">
        <f t="shared" si="12"/>
        <v>8070</v>
      </c>
      <c r="V306" s="56">
        <f t="shared" si="13"/>
        <v>9038.4000000000015</v>
      </c>
      <c r="W306" s="29"/>
      <c r="X306" s="29" t="s">
        <v>41</v>
      </c>
      <c r="Y306" s="29" t="s">
        <v>41</v>
      </c>
    </row>
    <row r="307" spans="1:25" ht="48.75" customHeight="1" x14ac:dyDescent="0.25">
      <c r="A307" s="29" t="s">
        <v>981</v>
      </c>
      <c r="B307" s="29" t="s">
        <v>1109</v>
      </c>
      <c r="C307" s="29" t="s">
        <v>1108</v>
      </c>
      <c r="D307" s="29">
        <v>253</v>
      </c>
      <c r="E307" s="29" t="s">
        <v>1105</v>
      </c>
      <c r="F307" s="29" t="s">
        <v>1106</v>
      </c>
      <c r="G307" s="29" t="s">
        <v>1107</v>
      </c>
      <c r="H307" s="29"/>
      <c r="I307" s="29" t="s">
        <v>3297</v>
      </c>
      <c r="J307" s="29" t="s">
        <v>53</v>
      </c>
      <c r="K307" s="29" t="s">
        <v>54</v>
      </c>
      <c r="L307" s="29" t="s">
        <v>3296</v>
      </c>
      <c r="M307" s="29" t="s">
        <v>37</v>
      </c>
      <c r="N307" s="29" t="s">
        <v>55</v>
      </c>
      <c r="O307" s="29" t="s">
        <v>56</v>
      </c>
      <c r="P307" s="29" t="s">
        <v>3293</v>
      </c>
      <c r="Q307" s="29" t="s">
        <v>57</v>
      </c>
      <c r="R307" s="29" t="s">
        <v>58</v>
      </c>
      <c r="S307" s="29">
        <v>2</v>
      </c>
      <c r="T307" s="29">
        <v>4035</v>
      </c>
      <c r="U307" s="56">
        <f t="shared" si="12"/>
        <v>8070</v>
      </c>
      <c r="V307" s="56">
        <f t="shared" si="13"/>
        <v>9038.4000000000015</v>
      </c>
      <c r="W307" s="29"/>
      <c r="X307" s="29" t="s">
        <v>41</v>
      </c>
      <c r="Y307" s="29" t="s">
        <v>41</v>
      </c>
    </row>
    <row r="308" spans="1:25" ht="48.75" customHeight="1" x14ac:dyDescent="0.25">
      <c r="A308" s="29" t="s">
        <v>981</v>
      </c>
      <c r="B308" s="29" t="s">
        <v>1111</v>
      </c>
      <c r="C308" s="29" t="s">
        <v>1110</v>
      </c>
      <c r="D308" s="29">
        <v>254</v>
      </c>
      <c r="E308" s="29" t="s">
        <v>1105</v>
      </c>
      <c r="F308" s="29" t="s">
        <v>1106</v>
      </c>
      <c r="G308" s="29" t="s">
        <v>1107</v>
      </c>
      <c r="H308" s="29"/>
      <c r="I308" s="29" t="s">
        <v>3297</v>
      </c>
      <c r="J308" s="29" t="s">
        <v>53</v>
      </c>
      <c r="K308" s="29" t="s">
        <v>54</v>
      </c>
      <c r="L308" s="29" t="s">
        <v>3296</v>
      </c>
      <c r="M308" s="29" t="s">
        <v>37</v>
      </c>
      <c r="N308" s="29" t="s">
        <v>55</v>
      </c>
      <c r="O308" s="29" t="s">
        <v>56</v>
      </c>
      <c r="P308" s="29" t="s">
        <v>3293</v>
      </c>
      <c r="Q308" s="29" t="s">
        <v>57</v>
      </c>
      <c r="R308" s="29" t="s">
        <v>58</v>
      </c>
      <c r="S308" s="29">
        <v>12</v>
      </c>
      <c r="T308" s="29">
        <v>4035</v>
      </c>
      <c r="U308" s="56">
        <f t="shared" si="12"/>
        <v>48420</v>
      </c>
      <c r="V308" s="56">
        <f t="shared" si="13"/>
        <v>54230.400000000009</v>
      </c>
      <c r="W308" s="29"/>
      <c r="X308" s="29" t="s">
        <v>41</v>
      </c>
      <c r="Y308" s="29" t="s">
        <v>41</v>
      </c>
    </row>
    <row r="309" spans="1:25" ht="48.75" customHeight="1" x14ac:dyDescent="0.25">
      <c r="A309" s="29" t="s">
        <v>981</v>
      </c>
      <c r="B309" s="29" t="s">
        <v>1113</v>
      </c>
      <c r="C309" s="29" t="s">
        <v>1112</v>
      </c>
      <c r="D309" s="29">
        <v>255</v>
      </c>
      <c r="E309" s="29" t="s">
        <v>1105</v>
      </c>
      <c r="F309" s="29" t="s">
        <v>1106</v>
      </c>
      <c r="G309" s="29" t="s">
        <v>1107</v>
      </c>
      <c r="H309" s="29"/>
      <c r="I309" s="29" t="s">
        <v>3297</v>
      </c>
      <c r="J309" s="29" t="s">
        <v>53</v>
      </c>
      <c r="K309" s="29" t="s">
        <v>54</v>
      </c>
      <c r="L309" s="29" t="s">
        <v>3296</v>
      </c>
      <c r="M309" s="29" t="s">
        <v>37</v>
      </c>
      <c r="N309" s="29" t="s">
        <v>55</v>
      </c>
      <c r="O309" s="29" t="s">
        <v>56</v>
      </c>
      <c r="P309" s="29" t="s">
        <v>3293</v>
      </c>
      <c r="Q309" s="29" t="s">
        <v>57</v>
      </c>
      <c r="R309" s="29" t="s">
        <v>58</v>
      </c>
      <c r="S309" s="29">
        <v>2</v>
      </c>
      <c r="T309" s="29">
        <v>4035</v>
      </c>
      <c r="U309" s="56">
        <f t="shared" si="12"/>
        <v>8070</v>
      </c>
      <c r="V309" s="56">
        <f t="shared" si="13"/>
        <v>9038.4000000000015</v>
      </c>
      <c r="W309" s="29"/>
      <c r="X309" s="29" t="s">
        <v>41</v>
      </c>
      <c r="Y309" s="29" t="s">
        <v>41</v>
      </c>
    </row>
    <row r="310" spans="1:25" ht="48.75" customHeight="1" x14ac:dyDescent="0.25">
      <c r="A310" s="29" t="s">
        <v>981</v>
      </c>
      <c r="B310" s="29" t="s">
        <v>1115</v>
      </c>
      <c r="C310" s="29" t="s">
        <v>1114</v>
      </c>
      <c r="D310" s="29">
        <v>256</v>
      </c>
      <c r="E310" s="29" t="s">
        <v>1116</v>
      </c>
      <c r="F310" s="29" t="s">
        <v>1106</v>
      </c>
      <c r="G310" s="29" t="s">
        <v>1117</v>
      </c>
      <c r="H310" s="29"/>
      <c r="I310" s="29" t="s">
        <v>3297</v>
      </c>
      <c r="J310" s="29" t="s">
        <v>53</v>
      </c>
      <c r="K310" s="29" t="s">
        <v>54</v>
      </c>
      <c r="L310" s="29" t="s">
        <v>3296</v>
      </c>
      <c r="M310" s="29" t="s">
        <v>37</v>
      </c>
      <c r="N310" s="29" t="s">
        <v>55</v>
      </c>
      <c r="O310" s="29" t="s">
        <v>56</v>
      </c>
      <c r="P310" s="29" t="s">
        <v>3293</v>
      </c>
      <c r="Q310" s="29" t="s">
        <v>57</v>
      </c>
      <c r="R310" s="29" t="s">
        <v>58</v>
      </c>
      <c r="S310" s="29">
        <v>2</v>
      </c>
      <c r="T310" s="29">
        <v>3141</v>
      </c>
      <c r="U310" s="56">
        <f t="shared" si="12"/>
        <v>6282</v>
      </c>
      <c r="V310" s="56">
        <f t="shared" si="13"/>
        <v>7035.8400000000011</v>
      </c>
      <c r="W310" s="29"/>
      <c r="X310" s="29" t="s">
        <v>41</v>
      </c>
      <c r="Y310" s="29" t="s">
        <v>41</v>
      </c>
    </row>
    <row r="311" spans="1:25" ht="48.75" customHeight="1" x14ac:dyDescent="0.25">
      <c r="A311" s="29" t="s">
        <v>981</v>
      </c>
      <c r="B311" s="29" t="s">
        <v>1119</v>
      </c>
      <c r="C311" s="29" t="s">
        <v>1118</v>
      </c>
      <c r="D311" s="29">
        <v>257</v>
      </c>
      <c r="E311" s="29" t="s">
        <v>1116</v>
      </c>
      <c r="F311" s="29" t="s">
        <v>1106</v>
      </c>
      <c r="G311" s="29" t="s">
        <v>1117</v>
      </c>
      <c r="H311" s="29"/>
      <c r="I311" s="29" t="s">
        <v>3297</v>
      </c>
      <c r="J311" s="29" t="s">
        <v>53</v>
      </c>
      <c r="K311" s="29" t="s">
        <v>54</v>
      </c>
      <c r="L311" s="29" t="s">
        <v>3296</v>
      </c>
      <c r="M311" s="29" t="s">
        <v>37</v>
      </c>
      <c r="N311" s="29" t="s">
        <v>55</v>
      </c>
      <c r="O311" s="29" t="s">
        <v>56</v>
      </c>
      <c r="P311" s="29" t="s">
        <v>3293</v>
      </c>
      <c r="Q311" s="29" t="s">
        <v>57</v>
      </c>
      <c r="R311" s="29" t="s">
        <v>58</v>
      </c>
      <c r="S311" s="29">
        <v>2</v>
      </c>
      <c r="T311" s="29">
        <v>3141</v>
      </c>
      <c r="U311" s="56">
        <f t="shared" ref="U311:U381" si="15">S311*T311</f>
        <v>6282</v>
      </c>
      <c r="V311" s="56">
        <f t="shared" ref="V311:V381" si="16">U311*1.12</f>
        <v>7035.8400000000011</v>
      </c>
      <c r="W311" s="29"/>
      <c r="X311" s="29" t="s">
        <v>41</v>
      </c>
      <c r="Y311" s="29" t="s">
        <v>41</v>
      </c>
    </row>
    <row r="312" spans="1:25" ht="48.75" customHeight="1" x14ac:dyDescent="0.25">
      <c r="A312" s="29" t="s">
        <v>981</v>
      </c>
      <c r="B312" s="29" t="s">
        <v>1121</v>
      </c>
      <c r="C312" s="29" t="s">
        <v>1120</v>
      </c>
      <c r="D312" s="29">
        <v>258</v>
      </c>
      <c r="E312" s="29" t="s">
        <v>1116</v>
      </c>
      <c r="F312" s="29" t="s">
        <v>1106</v>
      </c>
      <c r="G312" s="29" t="s">
        <v>1117</v>
      </c>
      <c r="H312" s="29"/>
      <c r="I312" s="29" t="s">
        <v>3297</v>
      </c>
      <c r="J312" s="29" t="s">
        <v>53</v>
      </c>
      <c r="K312" s="29" t="s">
        <v>54</v>
      </c>
      <c r="L312" s="29" t="s">
        <v>3296</v>
      </c>
      <c r="M312" s="29" t="s">
        <v>37</v>
      </c>
      <c r="N312" s="29" t="s">
        <v>55</v>
      </c>
      <c r="O312" s="29" t="s">
        <v>56</v>
      </c>
      <c r="P312" s="29" t="s">
        <v>3293</v>
      </c>
      <c r="Q312" s="29" t="s">
        <v>57</v>
      </c>
      <c r="R312" s="29" t="s">
        <v>58</v>
      </c>
      <c r="S312" s="29">
        <v>2</v>
      </c>
      <c r="T312" s="29">
        <v>3141</v>
      </c>
      <c r="U312" s="56">
        <f t="shared" si="15"/>
        <v>6282</v>
      </c>
      <c r="V312" s="56">
        <f t="shared" si="16"/>
        <v>7035.8400000000011</v>
      </c>
      <c r="W312" s="29"/>
      <c r="X312" s="29" t="s">
        <v>41</v>
      </c>
      <c r="Y312" s="29" t="s">
        <v>41</v>
      </c>
    </row>
    <row r="313" spans="1:25" ht="48.75" customHeight="1" x14ac:dyDescent="0.25">
      <c r="A313" s="29" t="s">
        <v>981</v>
      </c>
      <c r="B313" s="29" t="s">
        <v>1123</v>
      </c>
      <c r="C313" s="29" t="s">
        <v>1122</v>
      </c>
      <c r="D313" s="29">
        <v>259</v>
      </c>
      <c r="E313" s="29" t="s">
        <v>1116</v>
      </c>
      <c r="F313" s="29" t="s">
        <v>1106</v>
      </c>
      <c r="G313" s="29" t="s">
        <v>1117</v>
      </c>
      <c r="H313" s="29"/>
      <c r="I313" s="29" t="s">
        <v>3297</v>
      </c>
      <c r="J313" s="29" t="s">
        <v>53</v>
      </c>
      <c r="K313" s="29" t="s">
        <v>54</v>
      </c>
      <c r="L313" s="29" t="s">
        <v>3296</v>
      </c>
      <c r="M313" s="29" t="s">
        <v>37</v>
      </c>
      <c r="N313" s="29" t="s">
        <v>55</v>
      </c>
      <c r="O313" s="29" t="s">
        <v>56</v>
      </c>
      <c r="P313" s="29" t="s">
        <v>3293</v>
      </c>
      <c r="Q313" s="29" t="s">
        <v>57</v>
      </c>
      <c r="R313" s="29" t="s">
        <v>58</v>
      </c>
      <c r="S313" s="29">
        <v>2</v>
      </c>
      <c r="T313" s="29">
        <v>3141</v>
      </c>
      <c r="U313" s="56">
        <f t="shared" si="15"/>
        <v>6282</v>
      </c>
      <c r="V313" s="56">
        <f t="shared" si="16"/>
        <v>7035.8400000000011</v>
      </c>
      <c r="W313" s="29"/>
      <c r="X313" s="29" t="s">
        <v>41</v>
      </c>
      <c r="Y313" s="29" t="s">
        <v>41</v>
      </c>
    </row>
    <row r="314" spans="1:25" ht="48.75" customHeight="1" x14ac:dyDescent="0.25">
      <c r="A314" s="29" t="s">
        <v>981</v>
      </c>
      <c r="B314" s="29" t="s">
        <v>1125</v>
      </c>
      <c r="C314" s="29" t="s">
        <v>1124</v>
      </c>
      <c r="D314" s="29">
        <v>260</v>
      </c>
      <c r="E314" s="29" t="s">
        <v>1116</v>
      </c>
      <c r="F314" s="29" t="s">
        <v>1106</v>
      </c>
      <c r="G314" s="29" t="s">
        <v>1117</v>
      </c>
      <c r="H314" s="29"/>
      <c r="I314" s="29" t="s">
        <v>3297</v>
      </c>
      <c r="J314" s="29" t="s">
        <v>53</v>
      </c>
      <c r="K314" s="29" t="s">
        <v>54</v>
      </c>
      <c r="L314" s="29" t="s">
        <v>3296</v>
      </c>
      <c r="M314" s="29" t="s">
        <v>37</v>
      </c>
      <c r="N314" s="29" t="s">
        <v>55</v>
      </c>
      <c r="O314" s="29" t="s">
        <v>56</v>
      </c>
      <c r="P314" s="29" t="s">
        <v>3293</v>
      </c>
      <c r="Q314" s="29" t="s">
        <v>57</v>
      </c>
      <c r="R314" s="29" t="s">
        <v>58</v>
      </c>
      <c r="S314" s="29">
        <v>2</v>
      </c>
      <c r="T314" s="29">
        <v>3141</v>
      </c>
      <c r="U314" s="56">
        <f t="shared" si="15"/>
        <v>6282</v>
      </c>
      <c r="V314" s="56">
        <f t="shared" si="16"/>
        <v>7035.8400000000011</v>
      </c>
      <c r="W314" s="29"/>
      <c r="X314" s="29" t="s">
        <v>41</v>
      </c>
      <c r="Y314" s="29" t="s">
        <v>41</v>
      </c>
    </row>
    <row r="315" spans="1:25" ht="48.75" customHeight="1" x14ac:dyDescent="0.25">
      <c r="A315" s="29" t="s">
        <v>981</v>
      </c>
      <c r="B315" s="29" t="s">
        <v>1127</v>
      </c>
      <c r="C315" s="29" t="s">
        <v>1126</v>
      </c>
      <c r="D315" s="29">
        <v>261</v>
      </c>
      <c r="E315" s="29" t="s">
        <v>1116</v>
      </c>
      <c r="F315" s="29" t="s">
        <v>1106</v>
      </c>
      <c r="G315" s="29" t="s">
        <v>1117</v>
      </c>
      <c r="H315" s="29"/>
      <c r="I315" s="29" t="s">
        <v>3297</v>
      </c>
      <c r="J315" s="29" t="s">
        <v>53</v>
      </c>
      <c r="K315" s="29" t="s">
        <v>54</v>
      </c>
      <c r="L315" s="29" t="s">
        <v>3296</v>
      </c>
      <c r="M315" s="29" t="s">
        <v>37</v>
      </c>
      <c r="N315" s="29" t="s">
        <v>55</v>
      </c>
      <c r="O315" s="29" t="s">
        <v>56</v>
      </c>
      <c r="P315" s="29" t="s">
        <v>3293</v>
      </c>
      <c r="Q315" s="29" t="s">
        <v>57</v>
      </c>
      <c r="R315" s="29" t="s">
        <v>58</v>
      </c>
      <c r="S315" s="29">
        <v>12</v>
      </c>
      <c r="T315" s="29">
        <v>3141</v>
      </c>
      <c r="U315" s="56">
        <f t="shared" si="15"/>
        <v>37692</v>
      </c>
      <c r="V315" s="56">
        <f t="shared" si="16"/>
        <v>42215.040000000001</v>
      </c>
      <c r="W315" s="29"/>
      <c r="X315" s="29" t="s">
        <v>41</v>
      </c>
      <c r="Y315" s="29" t="s">
        <v>41</v>
      </c>
    </row>
    <row r="316" spans="1:25" ht="48.75" customHeight="1" x14ac:dyDescent="0.25">
      <c r="A316" s="29" t="s">
        <v>981</v>
      </c>
      <c r="B316" s="29" t="s">
        <v>1129</v>
      </c>
      <c r="C316" s="29" t="s">
        <v>1128</v>
      </c>
      <c r="D316" s="29">
        <v>262</v>
      </c>
      <c r="E316" s="29" t="s">
        <v>811</v>
      </c>
      <c r="F316" s="29" t="s">
        <v>812</v>
      </c>
      <c r="G316" s="29" t="s">
        <v>813</v>
      </c>
      <c r="H316" s="29"/>
      <c r="I316" s="29" t="s">
        <v>3297</v>
      </c>
      <c r="J316" s="29" t="s">
        <v>53</v>
      </c>
      <c r="K316" s="29" t="s">
        <v>54</v>
      </c>
      <c r="L316" s="29" t="s">
        <v>3296</v>
      </c>
      <c r="M316" s="29" t="s">
        <v>37</v>
      </c>
      <c r="N316" s="29" t="s">
        <v>55</v>
      </c>
      <c r="O316" s="29" t="s">
        <v>56</v>
      </c>
      <c r="P316" s="29" t="s">
        <v>3291</v>
      </c>
      <c r="Q316" s="29" t="s">
        <v>57</v>
      </c>
      <c r="R316" s="29" t="s">
        <v>58</v>
      </c>
      <c r="S316" s="29">
        <v>4</v>
      </c>
      <c r="T316" s="29">
        <v>12500</v>
      </c>
      <c r="U316" s="56">
        <f t="shared" si="15"/>
        <v>50000</v>
      </c>
      <c r="V316" s="56">
        <f t="shared" si="16"/>
        <v>56000.000000000007</v>
      </c>
      <c r="W316" s="29"/>
      <c r="X316" s="29" t="s">
        <v>41</v>
      </c>
      <c r="Y316" s="29" t="s">
        <v>41</v>
      </c>
    </row>
    <row r="317" spans="1:25" ht="48.75" customHeight="1" x14ac:dyDescent="0.25">
      <c r="A317" s="29" t="s">
        <v>981</v>
      </c>
      <c r="B317" s="29" t="s">
        <v>1131</v>
      </c>
      <c r="C317" s="29" t="s">
        <v>1130</v>
      </c>
      <c r="D317" s="29">
        <v>263</v>
      </c>
      <c r="E317" s="29" t="s">
        <v>1132</v>
      </c>
      <c r="F317" s="29" t="s">
        <v>1133</v>
      </c>
      <c r="G317" s="29" t="s">
        <v>1134</v>
      </c>
      <c r="H317" s="29"/>
      <c r="I317" s="29" t="s">
        <v>3297</v>
      </c>
      <c r="J317" s="29" t="s">
        <v>53</v>
      </c>
      <c r="K317" s="29" t="s">
        <v>54</v>
      </c>
      <c r="L317" s="29" t="s">
        <v>3296</v>
      </c>
      <c r="M317" s="29" t="s">
        <v>37</v>
      </c>
      <c r="N317" s="29" t="s">
        <v>55</v>
      </c>
      <c r="O317" s="29" t="s">
        <v>56</v>
      </c>
      <c r="P317" s="29" t="s">
        <v>3291</v>
      </c>
      <c r="Q317" s="29" t="s">
        <v>57</v>
      </c>
      <c r="R317" s="29" t="s">
        <v>321</v>
      </c>
      <c r="S317" s="29">
        <v>2</v>
      </c>
      <c r="T317" s="29">
        <v>126000</v>
      </c>
      <c r="U317" s="56">
        <f t="shared" si="15"/>
        <v>252000</v>
      </c>
      <c r="V317" s="56">
        <f t="shared" si="16"/>
        <v>282240</v>
      </c>
      <c r="W317" s="29"/>
      <c r="X317" s="29" t="s">
        <v>41</v>
      </c>
      <c r="Y317" s="29" t="s">
        <v>41</v>
      </c>
    </row>
    <row r="318" spans="1:25" ht="48.75" customHeight="1" x14ac:dyDescent="0.25">
      <c r="A318" s="29" t="s">
        <v>981</v>
      </c>
      <c r="B318" s="29" t="s">
        <v>1136</v>
      </c>
      <c r="C318" s="29" t="s">
        <v>1135</v>
      </c>
      <c r="D318" s="29">
        <v>264</v>
      </c>
      <c r="E318" s="29" t="s">
        <v>1137</v>
      </c>
      <c r="F318" s="29" t="s">
        <v>1138</v>
      </c>
      <c r="G318" s="29" t="s">
        <v>1139</v>
      </c>
      <c r="H318" s="29"/>
      <c r="I318" s="29" t="s">
        <v>3297</v>
      </c>
      <c r="J318" s="29" t="s">
        <v>53</v>
      </c>
      <c r="K318" s="29" t="s">
        <v>54</v>
      </c>
      <c r="L318" s="29" t="s">
        <v>3296</v>
      </c>
      <c r="M318" s="29" t="s">
        <v>37</v>
      </c>
      <c r="N318" s="29" t="s">
        <v>55</v>
      </c>
      <c r="O318" s="29" t="s">
        <v>56</v>
      </c>
      <c r="P318" s="29" t="s">
        <v>3291</v>
      </c>
      <c r="Q318" s="29" t="s">
        <v>57</v>
      </c>
      <c r="R318" s="29" t="s">
        <v>410</v>
      </c>
      <c r="S318" s="29">
        <v>3</v>
      </c>
      <c r="T318" s="29">
        <v>2177.2399999999998</v>
      </c>
      <c r="U318" s="56">
        <f t="shared" si="15"/>
        <v>6531.7199999999993</v>
      </c>
      <c r="V318" s="56">
        <f t="shared" si="16"/>
        <v>7315.5263999999997</v>
      </c>
      <c r="W318" s="29"/>
      <c r="X318" s="29" t="s">
        <v>41</v>
      </c>
      <c r="Y318" s="29" t="s">
        <v>41</v>
      </c>
    </row>
    <row r="319" spans="1:25" ht="48.75" customHeight="1" x14ac:dyDescent="0.25">
      <c r="A319" s="29" t="s">
        <v>981</v>
      </c>
      <c r="B319" s="29" t="s">
        <v>1141</v>
      </c>
      <c r="C319" s="29" t="s">
        <v>1140</v>
      </c>
      <c r="D319" s="29">
        <v>265</v>
      </c>
      <c r="E319" s="29" t="s">
        <v>1142</v>
      </c>
      <c r="F319" s="29" t="s">
        <v>1143</v>
      </c>
      <c r="G319" s="29" t="s">
        <v>1144</v>
      </c>
      <c r="H319" s="29"/>
      <c r="I319" s="29" t="s">
        <v>3297</v>
      </c>
      <c r="J319" s="29" t="s">
        <v>53</v>
      </c>
      <c r="K319" s="29" t="s">
        <v>54</v>
      </c>
      <c r="L319" s="29" t="s">
        <v>3296</v>
      </c>
      <c r="M319" s="29" t="s">
        <v>37</v>
      </c>
      <c r="N319" s="29" t="s">
        <v>55</v>
      </c>
      <c r="O319" s="29" t="s">
        <v>56</v>
      </c>
      <c r="P319" s="29" t="s">
        <v>3291</v>
      </c>
      <c r="Q319" s="29" t="s">
        <v>57</v>
      </c>
      <c r="R319" s="29" t="s">
        <v>58</v>
      </c>
      <c r="S319" s="29">
        <v>4</v>
      </c>
      <c r="T319" s="29">
        <v>34780</v>
      </c>
      <c r="U319" s="56">
        <f t="shared" si="15"/>
        <v>139120</v>
      </c>
      <c r="V319" s="56">
        <f t="shared" si="16"/>
        <v>155814.40000000002</v>
      </c>
      <c r="W319" s="29"/>
      <c r="X319" s="29" t="s">
        <v>41</v>
      </c>
      <c r="Y319" s="29" t="s">
        <v>41</v>
      </c>
    </row>
    <row r="320" spans="1:25" ht="48.75" customHeight="1" x14ac:dyDescent="0.25">
      <c r="A320" s="29" t="s">
        <v>981</v>
      </c>
      <c r="B320" s="29" t="s">
        <v>1146</v>
      </c>
      <c r="C320" s="29" t="s">
        <v>1145</v>
      </c>
      <c r="D320" s="29">
        <v>266</v>
      </c>
      <c r="E320" s="29" t="s">
        <v>1147</v>
      </c>
      <c r="F320" s="29" t="s">
        <v>1148</v>
      </c>
      <c r="G320" s="29" t="s">
        <v>1149</v>
      </c>
      <c r="H320" s="29"/>
      <c r="I320" s="29" t="s">
        <v>3297</v>
      </c>
      <c r="J320" s="29" t="s">
        <v>53</v>
      </c>
      <c r="K320" s="29" t="s">
        <v>54</v>
      </c>
      <c r="L320" s="29" t="s">
        <v>3296</v>
      </c>
      <c r="M320" s="29" t="s">
        <v>37</v>
      </c>
      <c r="N320" s="29" t="s">
        <v>55</v>
      </c>
      <c r="O320" s="29" t="s">
        <v>56</v>
      </c>
      <c r="P320" s="29" t="s">
        <v>3291</v>
      </c>
      <c r="Q320" s="29" t="s">
        <v>57</v>
      </c>
      <c r="R320" s="29" t="s">
        <v>410</v>
      </c>
      <c r="S320" s="29">
        <v>2</v>
      </c>
      <c r="T320" s="29">
        <v>600</v>
      </c>
      <c r="U320" s="56">
        <f t="shared" si="15"/>
        <v>1200</v>
      </c>
      <c r="V320" s="56">
        <f t="shared" si="16"/>
        <v>1344.0000000000002</v>
      </c>
      <c r="W320" s="29"/>
      <c r="X320" s="29" t="s">
        <v>41</v>
      </c>
      <c r="Y320" s="29" t="s">
        <v>41</v>
      </c>
    </row>
    <row r="321" spans="1:25" ht="48.75" customHeight="1" x14ac:dyDescent="0.25">
      <c r="A321" s="29" t="s">
        <v>981</v>
      </c>
      <c r="B321" s="29" t="s">
        <v>1151</v>
      </c>
      <c r="C321" s="29" t="s">
        <v>1150</v>
      </c>
      <c r="D321" s="29">
        <v>267</v>
      </c>
      <c r="E321" s="29" t="s">
        <v>1076</v>
      </c>
      <c r="F321" s="29" t="s">
        <v>1077</v>
      </c>
      <c r="G321" s="29" t="s">
        <v>1078</v>
      </c>
      <c r="H321" s="29"/>
      <c r="I321" s="29" t="s">
        <v>3297</v>
      </c>
      <c r="J321" s="29" t="s">
        <v>53</v>
      </c>
      <c r="K321" s="29" t="s">
        <v>54</v>
      </c>
      <c r="L321" s="29" t="s">
        <v>3296</v>
      </c>
      <c r="M321" s="29" t="s">
        <v>37</v>
      </c>
      <c r="N321" s="29" t="s">
        <v>55</v>
      </c>
      <c r="O321" s="29" t="s">
        <v>56</v>
      </c>
      <c r="P321" s="29" t="s">
        <v>3291</v>
      </c>
      <c r="Q321" s="29" t="s">
        <v>57</v>
      </c>
      <c r="R321" s="29" t="s">
        <v>410</v>
      </c>
      <c r="S321" s="29">
        <v>2</v>
      </c>
      <c r="T321" s="29">
        <v>2870</v>
      </c>
      <c r="U321" s="56">
        <f t="shared" si="15"/>
        <v>5740</v>
      </c>
      <c r="V321" s="56">
        <f t="shared" si="16"/>
        <v>6428.8</v>
      </c>
      <c r="W321" s="29"/>
      <c r="X321" s="29" t="s">
        <v>41</v>
      </c>
      <c r="Y321" s="29" t="s">
        <v>41</v>
      </c>
    </row>
    <row r="322" spans="1:25" ht="48.75" customHeight="1" x14ac:dyDescent="0.25">
      <c r="A322" s="29" t="s">
        <v>981</v>
      </c>
      <c r="B322" s="29" t="s">
        <v>1153</v>
      </c>
      <c r="C322" s="29" t="s">
        <v>1152</v>
      </c>
      <c r="D322" s="29">
        <v>268</v>
      </c>
      <c r="E322" s="29" t="s">
        <v>1154</v>
      </c>
      <c r="F322" s="29" t="s">
        <v>985</v>
      </c>
      <c r="G322" s="29" t="s">
        <v>1155</v>
      </c>
      <c r="H322" s="29"/>
      <c r="I322" s="29" t="s">
        <v>3297</v>
      </c>
      <c r="J322" s="29" t="s">
        <v>53</v>
      </c>
      <c r="K322" s="29" t="s">
        <v>54</v>
      </c>
      <c r="L322" s="29" t="s">
        <v>3296</v>
      </c>
      <c r="M322" s="29" t="s">
        <v>37</v>
      </c>
      <c r="N322" s="29" t="s">
        <v>55</v>
      </c>
      <c r="O322" s="29" t="s">
        <v>56</v>
      </c>
      <c r="P322" s="29" t="s">
        <v>3291</v>
      </c>
      <c r="Q322" s="29" t="s">
        <v>57</v>
      </c>
      <c r="R322" s="29" t="s">
        <v>410</v>
      </c>
      <c r="S322" s="29">
        <v>2</v>
      </c>
      <c r="T322" s="29">
        <v>670.5</v>
      </c>
      <c r="U322" s="56">
        <f t="shared" si="15"/>
        <v>1341</v>
      </c>
      <c r="V322" s="56">
        <f t="shared" si="16"/>
        <v>1501.92</v>
      </c>
      <c r="W322" s="29"/>
      <c r="X322" s="29" t="s">
        <v>41</v>
      </c>
      <c r="Y322" s="29" t="s">
        <v>41</v>
      </c>
    </row>
    <row r="323" spans="1:25" ht="48.75" customHeight="1" x14ac:dyDescent="0.25">
      <c r="A323" s="29" t="s">
        <v>981</v>
      </c>
      <c r="B323" s="29" t="s">
        <v>1157</v>
      </c>
      <c r="C323" s="29" t="s">
        <v>1156</v>
      </c>
      <c r="D323" s="29">
        <v>269</v>
      </c>
      <c r="E323" s="29" t="s">
        <v>1158</v>
      </c>
      <c r="F323" s="29" t="s">
        <v>1159</v>
      </c>
      <c r="G323" s="29" t="s">
        <v>1160</v>
      </c>
      <c r="H323" s="29"/>
      <c r="I323" s="29" t="s">
        <v>3297</v>
      </c>
      <c r="J323" s="29" t="s">
        <v>53</v>
      </c>
      <c r="K323" s="29" t="s">
        <v>54</v>
      </c>
      <c r="L323" s="29" t="s">
        <v>3296</v>
      </c>
      <c r="M323" s="29" t="s">
        <v>37</v>
      </c>
      <c r="N323" s="29" t="s">
        <v>55</v>
      </c>
      <c r="O323" s="29" t="s">
        <v>56</v>
      </c>
      <c r="P323" s="29" t="s">
        <v>3291</v>
      </c>
      <c r="Q323" s="29" t="s">
        <v>57</v>
      </c>
      <c r="R323" s="29" t="s">
        <v>58</v>
      </c>
      <c r="S323" s="29">
        <v>13</v>
      </c>
      <c r="T323" s="29">
        <v>8180.1653846153849</v>
      </c>
      <c r="U323" s="56">
        <f t="shared" si="15"/>
        <v>106342.15000000001</v>
      </c>
      <c r="V323" s="56">
        <f t="shared" si="16"/>
        <v>119103.20800000003</v>
      </c>
      <c r="W323" s="29"/>
      <c r="X323" s="29" t="s">
        <v>41</v>
      </c>
      <c r="Y323" s="29" t="s">
        <v>41</v>
      </c>
    </row>
    <row r="324" spans="1:25" ht="48.75" customHeight="1" x14ac:dyDescent="0.25">
      <c r="A324" s="29" t="s">
        <v>981</v>
      </c>
      <c r="B324" s="29" t="s">
        <v>1162</v>
      </c>
      <c r="C324" s="29" t="s">
        <v>1161</v>
      </c>
      <c r="D324" s="29">
        <v>270</v>
      </c>
      <c r="E324" s="29" t="s">
        <v>1163</v>
      </c>
      <c r="F324" s="29" t="s">
        <v>1164</v>
      </c>
      <c r="G324" s="29" t="s">
        <v>1165</v>
      </c>
      <c r="H324" s="29"/>
      <c r="I324" s="29" t="s">
        <v>3297</v>
      </c>
      <c r="J324" s="29" t="s">
        <v>53</v>
      </c>
      <c r="K324" s="29" t="s">
        <v>54</v>
      </c>
      <c r="L324" s="29" t="s">
        <v>3296</v>
      </c>
      <c r="M324" s="29" t="s">
        <v>37</v>
      </c>
      <c r="N324" s="29" t="s">
        <v>55</v>
      </c>
      <c r="O324" s="29" t="s">
        <v>56</v>
      </c>
      <c r="P324" s="29" t="s">
        <v>3291</v>
      </c>
      <c r="Q324" s="29" t="s">
        <v>57</v>
      </c>
      <c r="R324" s="29" t="s">
        <v>321</v>
      </c>
      <c r="S324" s="29">
        <v>10</v>
      </c>
      <c r="T324" s="29">
        <v>17050</v>
      </c>
      <c r="U324" s="56">
        <f t="shared" si="15"/>
        <v>170500</v>
      </c>
      <c r="V324" s="56">
        <f t="shared" si="16"/>
        <v>190960.00000000003</v>
      </c>
      <c r="W324" s="29"/>
      <c r="X324" s="29" t="s">
        <v>41</v>
      </c>
      <c r="Y324" s="29" t="s">
        <v>41</v>
      </c>
    </row>
    <row r="325" spans="1:25" ht="48.75" customHeight="1" x14ac:dyDescent="0.25">
      <c r="A325" s="29" t="s">
        <v>981</v>
      </c>
      <c r="B325" s="29" t="s">
        <v>1167</v>
      </c>
      <c r="C325" s="29" t="s">
        <v>1166</v>
      </c>
      <c r="D325" s="29">
        <v>271</v>
      </c>
      <c r="E325" s="29" t="s">
        <v>1168</v>
      </c>
      <c r="F325" s="29" t="s">
        <v>1169</v>
      </c>
      <c r="G325" s="29" t="s">
        <v>818</v>
      </c>
      <c r="H325" s="29"/>
      <c r="I325" s="29" t="s">
        <v>3297</v>
      </c>
      <c r="J325" s="29" t="s">
        <v>53</v>
      </c>
      <c r="K325" s="29" t="s">
        <v>54</v>
      </c>
      <c r="L325" s="29" t="s">
        <v>3296</v>
      </c>
      <c r="M325" s="29" t="s">
        <v>37</v>
      </c>
      <c r="N325" s="29" t="s">
        <v>55</v>
      </c>
      <c r="O325" s="29" t="s">
        <v>56</v>
      </c>
      <c r="P325" s="29" t="s">
        <v>3291</v>
      </c>
      <c r="Q325" s="29" t="s">
        <v>57</v>
      </c>
      <c r="R325" s="29" t="s">
        <v>410</v>
      </c>
      <c r="S325" s="29">
        <v>12</v>
      </c>
      <c r="T325" s="29">
        <v>6076.6666666666697</v>
      </c>
      <c r="U325" s="56">
        <f t="shared" si="15"/>
        <v>72920.000000000029</v>
      </c>
      <c r="V325" s="56">
        <f t="shared" si="16"/>
        <v>81670.400000000038</v>
      </c>
      <c r="W325" s="29"/>
      <c r="X325" s="29" t="s">
        <v>41</v>
      </c>
      <c r="Y325" s="29" t="s">
        <v>41</v>
      </c>
    </row>
    <row r="326" spans="1:25" ht="48.75" customHeight="1" x14ac:dyDescent="0.25">
      <c r="A326" s="29" t="s">
        <v>981</v>
      </c>
      <c r="B326" s="29" t="s">
        <v>1171</v>
      </c>
      <c r="C326" s="29" t="s">
        <v>1170</v>
      </c>
      <c r="D326" s="29">
        <v>272</v>
      </c>
      <c r="E326" s="29" t="s">
        <v>1168</v>
      </c>
      <c r="F326" s="29" t="s">
        <v>1169</v>
      </c>
      <c r="G326" s="29" t="s">
        <v>818</v>
      </c>
      <c r="H326" s="29"/>
      <c r="I326" s="29" t="s">
        <v>3297</v>
      </c>
      <c r="J326" s="29" t="s">
        <v>53</v>
      </c>
      <c r="K326" s="29" t="s">
        <v>54</v>
      </c>
      <c r="L326" s="29" t="s">
        <v>3296</v>
      </c>
      <c r="M326" s="29" t="s">
        <v>37</v>
      </c>
      <c r="N326" s="29" t="s">
        <v>55</v>
      </c>
      <c r="O326" s="29" t="s">
        <v>56</v>
      </c>
      <c r="P326" s="29" t="s">
        <v>3291</v>
      </c>
      <c r="Q326" s="29" t="s">
        <v>57</v>
      </c>
      <c r="R326" s="29" t="s">
        <v>410</v>
      </c>
      <c r="S326" s="29">
        <v>19</v>
      </c>
      <c r="T326" s="29">
        <v>2413.12</v>
      </c>
      <c r="U326" s="56">
        <f t="shared" si="15"/>
        <v>45849.279999999999</v>
      </c>
      <c r="V326" s="56">
        <f t="shared" si="16"/>
        <v>51351.193600000006</v>
      </c>
      <c r="W326" s="29"/>
      <c r="X326" s="29" t="s">
        <v>41</v>
      </c>
      <c r="Y326" s="29" t="s">
        <v>41</v>
      </c>
    </row>
    <row r="327" spans="1:25" ht="48.75" customHeight="1" x14ac:dyDescent="0.25">
      <c r="A327" s="29" t="s">
        <v>981</v>
      </c>
      <c r="B327" s="29" t="s">
        <v>1173</v>
      </c>
      <c r="C327" s="29" t="s">
        <v>1172</v>
      </c>
      <c r="D327" s="29">
        <v>273</v>
      </c>
      <c r="E327" s="29" t="s">
        <v>1158</v>
      </c>
      <c r="F327" s="29" t="s">
        <v>1159</v>
      </c>
      <c r="G327" s="29" t="s">
        <v>1160</v>
      </c>
      <c r="H327" s="29"/>
      <c r="I327" s="29" t="s">
        <v>3297</v>
      </c>
      <c r="J327" s="29" t="s">
        <v>53</v>
      </c>
      <c r="K327" s="29" t="s">
        <v>54</v>
      </c>
      <c r="L327" s="29" t="s">
        <v>3296</v>
      </c>
      <c r="M327" s="29" t="s">
        <v>37</v>
      </c>
      <c r="N327" s="29" t="s">
        <v>55</v>
      </c>
      <c r="O327" s="29" t="s">
        <v>56</v>
      </c>
      <c r="P327" s="29" t="s">
        <v>3291</v>
      </c>
      <c r="Q327" s="29" t="s">
        <v>57</v>
      </c>
      <c r="R327" s="29" t="s">
        <v>410</v>
      </c>
      <c r="S327" s="29">
        <v>8</v>
      </c>
      <c r="T327" s="29">
        <v>17195</v>
      </c>
      <c r="U327" s="56">
        <f t="shared" si="15"/>
        <v>137560</v>
      </c>
      <c r="V327" s="56">
        <f t="shared" si="16"/>
        <v>154067.20000000001</v>
      </c>
      <c r="W327" s="29"/>
      <c r="X327" s="29" t="s">
        <v>41</v>
      </c>
      <c r="Y327" s="29" t="s">
        <v>41</v>
      </c>
    </row>
    <row r="328" spans="1:25" ht="48.75" customHeight="1" x14ac:dyDescent="0.25">
      <c r="A328" s="29" t="s">
        <v>981</v>
      </c>
      <c r="B328" s="29" t="s">
        <v>1175</v>
      </c>
      <c r="C328" s="29" t="s">
        <v>1174</v>
      </c>
      <c r="D328" s="29">
        <v>274</v>
      </c>
      <c r="E328" s="29" t="s">
        <v>1176</v>
      </c>
      <c r="F328" s="29" t="s">
        <v>1177</v>
      </c>
      <c r="G328" s="29" t="s">
        <v>1178</v>
      </c>
      <c r="H328" s="29"/>
      <c r="I328" s="29" t="s">
        <v>3297</v>
      </c>
      <c r="J328" s="29" t="s">
        <v>53</v>
      </c>
      <c r="K328" s="29" t="s">
        <v>54</v>
      </c>
      <c r="L328" s="29" t="s">
        <v>3296</v>
      </c>
      <c r="M328" s="29" t="s">
        <v>37</v>
      </c>
      <c r="N328" s="29" t="s">
        <v>55</v>
      </c>
      <c r="O328" s="29" t="s">
        <v>56</v>
      </c>
      <c r="P328" s="29" t="s">
        <v>3291</v>
      </c>
      <c r="Q328" s="29" t="s">
        <v>57</v>
      </c>
      <c r="R328" s="29" t="s">
        <v>58</v>
      </c>
      <c r="S328" s="29">
        <v>10</v>
      </c>
      <c r="T328" s="29">
        <v>3873.3300000000004</v>
      </c>
      <c r="U328" s="56">
        <f t="shared" si="15"/>
        <v>38733.300000000003</v>
      </c>
      <c r="V328" s="56">
        <f t="shared" si="16"/>
        <v>43381.296000000009</v>
      </c>
      <c r="W328" s="29"/>
      <c r="X328" s="29" t="s">
        <v>41</v>
      </c>
      <c r="Y328" s="29" t="s">
        <v>41</v>
      </c>
    </row>
    <row r="329" spans="1:25" ht="48.75" hidden="1" customHeight="1" x14ac:dyDescent="0.25">
      <c r="A329" s="29" t="s">
        <v>981</v>
      </c>
      <c r="B329" s="29" t="s">
        <v>1180</v>
      </c>
      <c r="C329" s="29" t="s">
        <v>1179</v>
      </c>
      <c r="D329" s="29">
        <v>275</v>
      </c>
      <c r="E329" s="29" t="s">
        <v>1181</v>
      </c>
      <c r="F329" s="29" t="s">
        <v>1182</v>
      </c>
      <c r="G329" s="29" t="s">
        <v>1183</v>
      </c>
      <c r="H329" s="29"/>
      <c r="I329" s="29" t="s">
        <v>3297</v>
      </c>
      <c r="J329" s="29" t="s">
        <v>53</v>
      </c>
      <c r="K329" s="29" t="s">
        <v>54</v>
      </c>
      <c r="L329" s="29" t="s">
        <v>3296</v>
      </c>
      <c r="M329" s="29" t="s">
        <v>37</v>
      </c>
      <c r="N329" s="29" t="s">
        <v>55</v>
      </c>
      <c r="O329" s="29" t="s">
        <v>56</v>
      </c>
      <c r="P329" s="29" t="s">
        <v>3291</v>
      </c>
      <c r="Q329" s="29" t="s">
        <v>57</v>
      </c>
      <c r="R329" s="29" t="s">
        <v>58</v>
      </c>
      <c r="S329" s="29">
        <v>16</v>
      </c>
      <c r="T329" s="29">
        <v>1410.75</v>
      </c>
      <c r="U329" s="56">
        <v>0</v>
      </c>
      <c r="V329" s="56">
        <f t="shared" si="16"/>
        <v>0</v>
      </c>
      <c r="W329" s="29"/>
      <c r="X329" s="29" t="s">
        <v>41</v>
      </c>
      <c r="Y329" s="29" t="s">
        <v>41</v>
      </c>
    </row>
    <row r="330" spans="1:25" ht="48.75" customHeight="1" x14ac:dyDescent="0.25">
      <c r="A330" s="29" t="s">
        <v>981</v>
      </c>
      <c r="B330" s="29" t="s">
        <v>1180</v>
      </c>
      <c r="C330" s="29" t="s">
        <v>1179</v>
      </c>
      <c r="D330" s="29" t="s">
        <v>3285</v>
      </c>
      <c r="E330" s="29" t="s">
        <v>1181</v>
      </c>
      <c r="F330" s="29" t="s">
        <v>1182</v>
      </c>
      <c r="G330" s="29" t="s">
        <v>1183</v>
      </c>
      <c r="H330" s="29"/>
      <c r="I330" s="29" t="s">
        <v>3297</v>
      </c>
      <c r="J330" s="29" t="s">
        <v>53</v>
      </c>
      <c r="K330" s="29" t="s">
        <v>54</v>
      </c>
      <c r="L330" s="29" t="s">
        <v>3294</v>
      </c>
      <c r="M330" s="29" t="s">
        <v>37</v>
      </c>
      <c r="N330" s="29" t="s">
        <v>55</v>
      </c>
      <c r="O330" s="29" t="s">
        <v>56</v>
      </c>
      <c r="P330" s="29" t="s">
        <v>3291</v>
      </c>
      <c r="Q330" s="29" t="s">
        <v>57</v>
      </c>
      <c r="R330" s="29" t="s">
        <v>58</v>
      </c>
      <c r="S330" s="29">
        <v>16</v>
      </c>
      <c r="T330" s="29">
        <v>2050</v>
      </c>
      <c r="U330" s="56">
        <f>S330*T330</f>
        <v>32800</v>
      </c>
      <c r="V330" s="56">
        <f>U330*1.12</f>
        <v>36736</v>
      </c>
      <c r="W330" s="29"/>
      <c r="X330" s="29" t="s">
        <v>41</v>
      </c>
      <c r="Y330" s="29" t="s">
        <v>41</v>
      </c>
    </row>
    <row r="331" spans="1:25" ht="48.75" hidden="1" customHeight="1" x14ac:dyDescent="0.25">
      <c r="A331" s="29" t="s">
        <v>981</v>
      </c>
      <c r="B331" s="29" t="s">
        <v>1185</v>
      </c>
      <c r="C331" s="29" t="s">
        <v>1184</v>
      </c>
      <c r="D331" s="29">
        <v>276</v>
      </c>
      <c r="E331" s="29" t="s">
        <v>1181</v>
      </c>
      <c r="F331" s="29" t="s">
        <v>1182</v>
      </c>
      <c r="G331" s="29" t="s">
        <v>1183</v>
      </c>
      <c r="H331" s="29"/>
      <c r="I331" s="29" t="s">
        <v>3297</v>
      </c>
      <c r="J331" s="29" t="s">
        <v>53</v>
      </c>
      <c r="K331" s="29" t="s">
        <v>54</v>
      </c>
      <c r="L331" s="29" t="s">
        <v>3296</v>
      </c>
      <c r="M331" s="29" t="s">
        <v>37</v>
      </c>
      <c r="N331" s="29" t="s">
        <v>55</v>
      </c>
      <c r="O331" s="29" t="s">
        <v>56</v>
      </c>
      <c r="P331" s="29" t="s">
        <v>3291</v>
      </c>
      <c r="Q331" s="29" t="s">
        <v>57</v>
      </c>
      <c r="R331" s="29" t="s">
        <v>58</v>
      </c>
      <c r="S331" s="29">
        <v>10</v>
      </c>
      <c r="T331" s="29">
        <v>1410.75</v>
      </c>
      <c r="U331" s="56">
        <v>0</v>
      </c>
      <c r="V331" s="56">
        <f t="shared" si="16"/>
        <v>0</v>
      </c>
      <c r="W331" s="29"/>
      <c r="X331" s="29" t="s">
        <v>41</v>
      </c>
      <c r="Y331" s="29" t="s">
        <v>41</v>
      </c>
    </row>
    <row r="332" spans="1:25" ht="48.75" customHeight="1" x14ac:dyDescent="0.25">
      <c r="A332" s="29" t="s">
        <v>981</v>
      </c>
      <c r="B332" s="61" t="s">
        <v>1185</v>
      </c>
      <c r="C332" s="29" t="s">
        <v>1184</v>
      </c>
      <c r="D332" s="29" t="s">
        <v>4258</v>
      </c>
      <c r="E332" s="29" t="s">
        <v>1181</v>
      </c>
      <c r="F332" s="29" t="s">
        <v>1182</v>
      </c>
      <c r="G332" s="29" t="s">
        <v>1183</v>
      </c>
      <c r="H332" s="29"/>
      <c r="I332" s="29" t="s">
        <v>3297</v>
      </c>
      <c r="J332" s="29" t="s">
        <v>53</v>
      </c>
      <c r="K332" s="29" t="s">
        <v>54</v>
      </c>
      <c r="L332" s="29" t="s">
        <v>4230</v>
      </c>
      <c r="M332" s="29" t="s">
        <v>37</v>
      </c>
      <c r="N332" s="29" t="s">
        <v>55</v>
      </c>
      <c r="O332" s="29" t="s">
        <v>56</v>
      </c>
      <c r="P332" s="29" t="s">
        <v>3292</v>
      </c>
      <c r="Q332" s="29" t="s">
        <v>57</v>
      </c>
      <c r="R332" s="29" t="s">
        <v>58</v>
      </c>
      <c r="S332" s="29">
        <v>10</v>
      </c>
      <c r="T332" s="29">
        <v>2910</v>
      </c>
      <c r="U332" s="56">
        <f>S332*T332</f>
        <v>29100</v>
      </c>
      <c r="V332" s="56">
        <f>U332*1.12</f>
        <v>32592.000000000004</v>
      </c>
      <c r="W332" s="29"/>
      <c r="X332" s="29" t="s">
        <v>41</v>
      </c>
      <c r="Y332" s="29" t="s">
        <v>41</v>
      </c>
    </row>
    <row r="333" spans="1:25" ht="48.75" hidden="1" customHeight="1" x14ac:dyDescent="0.25">
      <c r="A333" s="29" t="s">
        <v>981</v>
      </c>
      <c r="B333" s="29" t="s">
        <v>1187</v>
      </c>
      <c r="C333" s="29" t="s">
        <v>1186</v>
      </c>
      <c r="D333" s="29">
        <v>277</v>
      </c>
      <c r="E333" s="29" t="s">
        <v>1188</v>
      </c>
      <c r="F333" s="29" t="s">
        <v>1182</v>
      </c>
      <c r="G333" s="29" t="s">
        <v>1189</v>
      </c>
      <c r="H333" s="29"/>
      <c r="I333" s="29" t="s">
        <v>3297</v>
      </c>
      <c r="J333" s="29" t="s">
        <v>53</v>
      </c>
      <c r="K333" s="29" t="s">
        <v>54</v>
      </c>
      <c r="L333" s="29" t="s">
        <v>3296</v>
      </c>
      <c r="M333" s="29" t="s">
        <v>37</v>
      </c>
      <c r="N333" s="29" t="s">
        <v>55</v>
      </c>
      <c r="O333" s="29" t="s">
        <v>56</v>
      </c>
      <c r="P333" s="29" t="s">
        <v>3291</v>
      </c>
      <c r="Q333" s="29" t="s">
        <v>57</v>
      </c>
      <c r="R333" s="29" t="s">
        <v>58</v>
      </c>
      <c r="S333" s="29">
        <v>10</v>
      </c>
      <c r="T333" s="29">
        <v>2074</v>
      </c>
      <c r="U333" s="56">
        <v>0</v>
      </c>
      <c r="V333" s="56">
        <f>U333*1.12</f>
        <v>0</v>
      </c>
      <c r="W333" s="29"/>
      <c r="X333" s="29" t="s">
        <v>41</v>
      </c>
      <c r="Y333" s="29" t="s">
        <v>41</v>
      </c>
    </row>
    <row r="334" spans="1:25" ht="48.75" customHeight="1" x14ac:dyDescent="0.25">
      <c r="A334" s="29" t="s">
        <v>981</v>
      </c>
      <c r="B334" s="29" t="s">
        <v>1187</v>
      </c>
      <c r="C334" s="29" t="s">
        <v>1186</v>
      </c>
      <c r="D334" s="29" t="s">
        <v>4317</v>
      </c>
      <c r="E334" s="29" t="s">
        <v>1188</v>
      </c>
      <c r="F334" s="29" t="s">
        <v>1182</v>
      </c>
      <c r="G334" s="29" t="s">
        <v>1189</v>
      </c>
      <c r="H334" s="29"/>
      <c r="I334" s="29" t="s">
        <v>3297</v>
      </c>
      <c r="J334" s="29" t="s">
        <v>53</v>
      </c>
      <c r="K334" s="29" t="s">
        <v>54</v>
      </c>
      <c r="L334" s="29" t="s">
        <v>3296</v>
      </c>
      <c r="M334" s="29" t="s">
        <v>37</v>
      </c>
      <c r="N334" s="29" t="s">
        <v>55</v>
      </c>
      <c r="O334" s="29" t="s">
        <v>56</v>
      </c>
      <c r="P334" s="29" t="s">
        <v>3291</v>
      </c>
      <c r="Q334" s="29" t="s">
        <v>57</v>
      </c>
      <c r="R334" s="29" t="s">
        <v>58</v>
      </c>
      <c r="S334" s="29">
        <v>10</v>
      </c>
      <c r="T334" s="29">
        <v>3112.5</v>
      </c>
      <c r="U334" s="56">
        <f>S334*T334</f>
        <v>31125</v>
      </c>
      <c r="V334" s="56">
        <f>U334*1.12</f>
        <v>34860</v>
      </c>
      <c r="W334" s="29"/>
      <c r="X334" s="29" t="s">
        <v>41</v>
      </c>
      <c r="Y334" s="29" t="s">
        <v>41</v>
      </c>
    </row>
    <row r="335" spans="1:25" ht="48.75" customHeight="1" x14ac:dyDescent="0.25">
      <c r="A335" s="29" t="s">
        <v>981</v>
      </c>
      <c r="B335" s="29" t="s">
        <v>1191</v>
      </c>
      <c r="C335" s="29" t="s">
        <v>1190</v>
      </c>
      <c r="D335" s="29">
        <v>278</v>
      </c>
      <c r="E335" s="29" t="s">
        <v>1192</v>
      </c>
      <c r="F335" s="29" t="s">
        <v>429</v>
      </c>
      <c r="G335" s="29" t="s">
        <v>1193</v>
      </c>
      <c r="H335" s="29"/>
      <c r="I335" s="29" t="s">
        <v>3297</v>
      </c>
      <c r="J335" s="29" t="s">
        <v>53</v>
      </c>
      <c r="K335" s="29" t="s">
        <v>54</v>
      </c>
      <c r="L335" s="29" t="s">
        <v>3296</v>
      </c>
      <c r="M335" s="29" t="s">
        <v>37</v>
      </c>
      <c r="N335" s="29" t="s">
        <v>55</v>
      </c>
      <c r="O335" s="29" t="s">
        <v>56</v>
      </c>
      <c r="P335" s="29" t="s">
        <v>3291</v>
      </c>
      <c r="Q335" s="29" t="s">
        <v>57</v>
      </c>
      <c r="R335" s="29" t="s">
        <v>58</v>
      </c>
      <c r="S335" s="29">
        <v>17</v>
      </c>
      <c r="T335" s="29">
        <v>2021.5</v>
      </c>
      <c r="U335" s="56">
        <f t="shared" si="15"/>
        <v>34365.5</v>
      </c>
      <c r="V335" s="56">
        <f t="shared" si="16"/>
        <v>38489.360000000001</v>
      </c>
      <c r="W335" s="29"/>
      <c r="X335" s="29" t="s">
        <v>41</v>
      </c>
      <c r="Y335" s="29" t="s">
        <v>41</v>
      </c>
    </row>
    <row r="336" spans="1:25" ht="48.75" customHeight="1" x14ac:dyDescent="0.25">
      <c r="A336" s="29" t="s">
        <v>981</v>
      </c>
      <c r="B336" s="29" t="s">
        <v>1195</v>
      </c>
      <c r="C336" s="29" t="s">
        <v>1194</v>
      </c>
      <c r="D336" s="29">
        <v>279</v>
      </c>
      <c r="E336" s="29" t="s">
        <v>1192</v>
      </c>
      <c r="F336" s="29" t="s">
        <v>429</v>
      </c>
      <c r="G336" s="29" t="s">
        <v>1193</v>
      </c>
      <c r="H336" s="29"/>
      <c r="I336" s="29" t="s">
        <v>3297</v>
      </c>
      <c r="J336" s="29" t="s">
        <v>53</v>
      </c>
      <c r="K336" s="29" t="s">
        <v>54</v>
      </c>
      <c r="L336" s="29" t="s">
        <v>3296</v>
      </c>
      <c r="M336" s="29" t="s">
        <v>37</v>
      </c>
      <c r="N336" s="29" t="s">
        <v>55</v>
      </c>
      <c r="O336" s="29" t="s">
        <v>56</v>
      </c>
      <c r="P336" s="29" t="s">
        <v>3291</v>
      </c>
      <c r="Q336" s="29" t="s">
        <v>57</v>
      </c>
      <c r="R336" s="29" t="s">
        <v>58</v>
      </c>
      <c r="S336" s="29">
        <v>7</v>
      </c>
      <c r="T336" s="29">
        <v>3975</v>
      </c>
      <c r="U336" s="56">
        <f t="shared" si="15"/>
        <v>27825</v>
      </c>
      <c r="V336" s="56">
        <f t="shared" si="16"/>
        <v>31164.000000000004</v>
      </c>
      <c r="W336" s="29"/>
      <c r="X336" s="29" t="s">
        <v>41</v>
      </c>
      <c r="Y336" s="29" t="s">
        <v>41</v>
      </c>
    </row>
    <row r="337" spans="1:25" ht="48.75" customHeight="1" x14ac:dyDescent="0.25">
      <c r="A337" s="29" t="s">
        <v>981</v>
      </c>
      <c r="B337" s="29" t="s">
        <v>1197</v>
      </c>
      <c r="C337" s="29" t="s">
        <v>1196</v>
      </c>
      <c r="D337" s="29">
        <v>280</v>
      </c>
      <c r="E337" s="29" t="s">
        <v>1192</v>
      </c>
      <c r="F337" s="29" t="s">
        <v>429</v>
      </c>
      <c r="G337" s="29" t="s">
        <v>1193</v>
      </c>
      <c r="H337" s="29"/>
      <c r="I337" s="29" t="s">
        <v>3297</v>
      </c>
      <c r="J337" s="29" t="s">
        <v>53</v>
      </c>
      <c r="K337" s="29" t="s">
        <v>54</v>
      </c>
      <c r="L337" s="29" t="s">
        <v>3296</v>
      </c>
      <c r="M337" s="29" t="s">
        <v>37</v>
      </c>
      <c r="N337" s="29" t="s">
        <v>55</v>
      </c>
      <c r="O337" s="29" t="s">
        <v>56</v>
      </c>
      <c r="P337" s="29" t="s">
        <v>3291</v>
      </c>
      <c r="Q337" s="29" t="s">
        <v>57</v>
      </c>
      <c r="R337" s="29" t="s">
        <v>58</v>
      </c>
      <c r="S337" s="29">
        <v>7</v>
      </c>
      <c r="T337" s="29">
        <v>4495.53</v>
      </c>
      <c r="U337" s="56">
        <f t="shared" si="15"/>
        <v>31468.71</v>
      </c>
      <c r="V337" s="56">
        <f t="shared" si="16"/>
        <v>35244.955200000004</v>
      </c>
      <c r="W337" s="29"/>
      <c r="X337" s="29" t="s">
        <v>41</v>
      </c>
      <c r="Y337" s="29" t="s">
        <v>41</v>
      </c>
    </row>
    <row r="338" spans="1:25" ht="48.75" customHeight="1" x14ac:dyDescent="0.25">
      <c r="A338" s="29" t="s">
        <v>981</v>
      </c>
      <c r="B338" s="29" t="s">
        <v>1199</v>
      </c>
      <c r="C338" s="29" t="s">
        <v>1198</v>
      </c>
      <c r="D338" s="29">
        <v>281</v>
      </c>
      <c r="E338" s="29" t="s">
        <v>433</v>
      </c>
      <c r="F338" s="29" t="s">
        <v>429</v>
      </c>
      <c r="G338" s="29" t="s">
        <v>434</v>
      </c>
      <c r="H338" s="29"/>
      <c r="I338" s="29" t="s">
        <v>3297</v>
      </c>
      <c r="J338" s="29" t="s">
        <v>53</v>
      </c>
      <c r="K338" s="29" t="s">
        <v>54</v>
      </c>
      <c r="L338" s="29" t="s">
        <v>3296</v>
      </c>
      <c r="M338" s="29" t="s">
        <v>37</v>
      </c>
      <c r="N338" s="29" t="s">
        <v>55</v>
      </c>
      <c r="O338" s="29" t="s">
        <v>56</v>
      </c>
      <c r="P338" s="29" t="s">
        <v>3291</v>
      </c>
      <c r="Q338" s="29" t="s">
        <v>57</v>
      </c>
      <c r="R338" s="29" t="s">
        <v>58</v>
      </c>
      <c r="S338" s="29">
        <v>7</v>
      </c>
      <c r="T338" s="29">
        <v>4022.32</v>
      </c>
      <c r="U338" s="56">
        <f t="shared" si="15"/>
        <v>28156.240000000002</v>
      </c>
      <c r="V338" s="56">
        <f t="shared" si="16"/>
        <v>31534.988800000006</v>
      </c>
      <c r="W338" s="29"/>
      <c r="X338" s="29" t="s">
        <v>41</v>
      </c>
      <c r="Y338" s="29" t="s">
        <v>41</v>
      </c>
    </row>
    <row r="339" spans="1:25" ht="48.75" customHeight="1" x14ac:dyDescent="0.25">
      <c r="A339" s="29" t="s">
        <v>981</v>
      </c>
      <c r="B339" s="29" t="s">
        <v>1201</v>
      </c>
      <c r="C339" s="29" t="s">
        <v>1200</v>
      </c>
      <c r="D339" s="29">
        <v>282</v>
      </c>
      <c r="E339" s="29" t="s">
        <v>433</v>
      </c>
      <c r="F339" s="29" t="s">
        <v>429</v>
      </c>
      <c r="G339" s="29" t="s">
        <v>434</v>
      </c>
      <c r="H339" s="29"/>
      <c r="I339" s="29" t="s">
        <v>3297</v>
      </c>
      <c r="J339" s="29" t="s">
        <v>53</v>
      </c>
      <c r="K339" s="29" t="s">
        <v>54</v>
      </c>
      <c r="L339" s="29" t="s">
        <v>3296</v>
      </c>
      <c r="M339" s="29" t="s">
        <v>37</v>
      </c>
      <c r="N339" s="29" t="s">
        <v>55</v>
      </c>
      <c r="O339" s="29" t="s">
        <v>56</v>
      </c>
      <c r="P339" s="29" t="s">
        <v>3291</v>
      </c>
      <c r="Q339" s="29" t="s">
        <v>57</v>
      </c>
      <c r="R339" s="29" t="s">
        <v>58</v>
      </c>
      <c r="S339" s="29">
        <v>7</v>
      </c>
      <c r="T339" s="29">
        <v>4448.22</v>
      </c>
      <c r="U339" s="56">
        <f t="shared" si="15"/>
        <v>31137.54</v>
      </c>
      <c r="V339" s="56">
        <f t="shared" si="16"/>
        <v>34874.044800000003</v>
      </c>
      <c r="W339" s="29"/>
      <c r="X339" s="29" t="s">
        <v>41</v>
      </c>
      <c r="Y339" s="29" t="s">
        <v>41</v>
      </c>
    </row>
    <row r="340" spans="1:25" ht="48.75" customHeight="1" x14ac:dyDescent="0.25">
      <c r="A340" s="29" t="s">
        <v>981</v>
      </c>
      <c r="B340" s="29" t="s">
        <v>1203</v>
      </c>
      <c r="C340" s="29" t="s">
        <v>1202</v>
      </c>
      <c r="D340" s="29">
        <v>283</v>
      </c>
      <c r="E340" s="29" t="s">
        <v>1204</v>
      </c>
      <c r="F340" s="29" t="s">
        <v>1205</v>
      </c>
      <c r="G340" s="29" t="s">
        <v>1206</v>
      </c>
      <c r="H340" s="29"/>
      <c r="I340" s="29" t="s">
        <v>3297</v>
      </c>
      <c r="J340" s="29" t="s">
        <v>53</v>
      </c>
      <c r="K340" s="29" t="s">
        <v>54</v>
      </c>
      <c r="L340" s="29" t="s">
        <v>3296</v>
      </c>
      <c r="M340" s="29" t="s">
        <v>37</v>
      </c>
      <c r="N340" s="29" t="s">
        <v>55</v>
      </c>
      <c r="O340" s="29" t="s">
        <v>56</v>
      </c>
      <c r="P340" s="29" t="s">
        <v>3291</v>
      </c>
      <c r="Q340" s="29" t="s">
        <v>57</v>
      </c>
      <c r="R340" s="29" t="s">
        <v>517</v>
      </c>
      <c r="S340" s="29">
        <v>13</v>
      </c>
      <c r="T340" s="29">
        <v>2850</v>
      </c>
      <c r="U340" s="56">
        <f t="shared" si="15"/>
        <v>37050</v>
      </c>
      <c r="V340" s="56">
        <f t="shared" si="16"/>
        <v>41496.000000000007</v>
      </c>
      <c r="W340" s="29"/>
      <c r="X340" s="29" t="s">
        <v>41</v>
      </c>
      <c r="Y340" s="29" t="s">
        <v>41</v>
      </c>
    </row>
    <row r="341" spans="1:25" ht="48.75" customHeight="1" x14ac:dyDescent="0.25">
      <c r="A341" s="29" t="s">
        <v>981</v>
      </c>
      <c r="B341" s="29" t="s">
        <v>1208</v>
      </c>
      <c r="C341" s="29" t="s">
        <v>1207</v>
      </c>
      <c r="D341" s="29">
        <v>284</v>
      </c>
      <c r="E341" s="29" t="s">
        <v>1209</v>
      </c>
      <c r="F341" s="29" t="s">
        <v>1210</v>
      </c>
      <c r="G341" s="29" t="s">
        <v>1211</v>
      </c>
      <c r="H341" s="29"/>
      <c r="I341" s="29" t="s">
        <v>3297</v>
      </c>
      <c r="J341" s="29" t="s">
        <v>53</v>
      </c>
      <c r="K341" s="29" t="s">
        <v>54</v>
      </c>
      <c r="L341" s="29" t="s">
        <v>3296</v>
      </c>
      <c r="M341" s="29" t="s">
        <v>37</v>
      </c>
      <c r="N341" s="29" t="s">
        <v>55</v>
      </c>
      <c r="O341" s="29" t="s">
        <v>56</v>
      </c>
      <c r="P341" s="29" t="s">
        <v>3291</v>
      </c>
      <c r="Q341" s="29" t="s">
        <v>57</v>
      </c>
      <c r="R341" s="29" t="s">
        <v>58</v>
      </c>
      <c r="S341" s="29">
        <v>24</v>
      </c>
      <c r="T341" s="29">
        <v>4400</v>
      </c>
      <c r="U341" s="56">
        <f t="shared" si="15"/>
        <v>105600</v>
      </c>
      <c r="V341" s="56">
        <f t="shared" si="16"/>
        <v>118272.00000000001</v>
      </c>
      <c r="W341" s="29"/>
      <c r="X341" s="29" t="s">
        <v>41</v>
      </c>
      <c r="Y341" s="29" t="s">
        <v>41</v>
      </c>
    </row>
    <row r="342" spans="1:25" ht="48.75" hidden="1" customHeight="1" x14ac:dyDescent="0.25">
      <c r="A342" s="29" t="s">
        <v>29</v>
      </c>
      <c r="B342" s="29" t="s">
        <v>1213</v>
      </c>
      <c r="C342" s="29" t="s">
        <v>1212</v>
      </c>
      <c r="D342" s="29">
        <v>285</v>
      </c>
      <c r="E342" s="29" t="s">
        <v>1214</v>
      </c>
      <c r="F342" s="29" t="s">
        <v>1215</v>
      </c>
      <c r="G342" s="29" t="s">
        <v>1216</v>
      </c>
      <c r="H342" s="29"/>
      <c r="I342" s="29" t="s">
        <v>3297</v>
      </c>
      <c r="J342" s="29" t="s">
        <v>53</v>
      </c>
      <c r="K342" s="29" t="s">
        <v>54</v>
      </c>
      <c r="L342" s="29" t="s">
        <v>3296</v>
      </c>
      <c r="M342" s="29" t="s">
        <v>37</v>
      </c>
      <c r="N342" s="29" t="s">
        <v>55</v>
      </c>
      <c r="O342" s="29" t="s">
        <v>56</v>
      </c>
      <c r="P342" s="29" t="s">
        <v>3291</v>
      </c>
      <c r="Q342" s="29" t="s">
        <v>57</v>
      </c>
      <c r="R342" s="29" t="s">
        <v>58</v>
      </c>
      <c r="S342" s="29">
        <v>1</v>
      </c>
      <c r="T342" s="29">
        <v>5208.5</v>
      </c>
      <c r="U342" s="56">
        <v>0</v>
      </c>
      <c r="V342" s="56">
        <f t="shared" si="16"/>
        <v>0</v>
      </c>
      <c r="W342" s="29"/>
      <c r="X342" s="29" t="s">
        <v>41</v>
      </c>
      <c r="Y342" s="29" t="s">
        <v>41</v>
      </c>
    </row>
    <row r="343" spans="1:25" ht="48.75" customHeight="1" x14ac:dyDescent="0.25">
      <c r="A343" s="29" t="s">
        <v>29</v>
      </c>
      <c r="B343" s="29" t="s">
        <v>1213</v>
      </c>
      <c r="C343" s="29" t="s">
        <v>1212</v>
      </c>
      <c r="D343" s="29" t="s">
        <v>3286</v>
      </c>
      <c r="E343" s="29" t="s">
        <v>1214</v>
      </c>
      <c r="F343" s="29" t="s">
        <v>1215</v>
      </c>
      <c r="G343" s="29" t="s">
        <v>1216</v>
      </c>
      <c r="H343" s="29"/>
      <c r="I343" s="29" t="s">
        <v>3297</v>
      </c>
      <c r="J343" s="29" t="s">
        <v>53</v>
      </c>
      <c r="K343" s="29" t="s">
        <v>54</v>
      </c>
      <c r="L343" s="29" t="s">
        <v>3294</v>
      </c>
      <c r="M343" s="29" t="s">
        <v>37</v>
      </c>
      <c r="N343" s="29" t="s">
        <v>55</v>
      </c>
      <c r="O343" s="29" t="s">
        <v>56</v>
      </c>
      <c r="P343" s="29" t="s">
        <v>3291</v>
      </c>
      <c r="Q343" s="29" t="s">
        <v>57</v>
      </c>
      <c r="R343" s="29" t="s">
        <v>58</v>
      </c>
      <c r="S343" s="29">
        <v>8</v>
      </c>
      <c r="T343" s="29">
        <v>11586</v>
      </c>
      <c r="U343" s="56">
        <f>S343*T343</f>
        <v>92688</v>
      </c>
      <c r="V343" s="56">
        <f>U343*1.12</f>
        <v>103810.56000000001</v>
      </c>
      <c r="W343" s="29"/>
      <c r="X343" s="29" t="s">
        <v>41</v>
      </c>
      <c r="Y343" s="29" t="s">
        <v>41</v>
      </c>
    </row>
    <row r="344" spans="1:25" ht="48.75" customHeight="1" x14ac:dyDescent="0.25">
      <c r="A344" s="29" t="s">
        <v>29</v>
      </c>
      <c r="B344" s="29" t="s">
        <v>1218</v>
      </c>
      <c r="C344" s="29" t="s">
        <v>1217</v>
      </c>
      <c r="D344" s="29">
        <v>286</v>
      </c>
      <c r="E344" s="29" t="s">
        <v>1214</v>
      </c>
      <c r="F344" s="29" t="s">
        <v>1215</v>
      </c>
      <c r="G344" s="29" t="s">
        <v>1216</v>
      </c>
      <c r="H344" s="29"/>
      <c r="I344" s="29" t="s">
        <v>3297</v>
      </c>
      <c r="J344" s="29" t="s">
        <v>53</v>
      </c>
      <c r="K344" s="29" t="s">
        <v>54</v>
      </c>
      <c r="L344" s="29" t="s">
        <v>3296</v>
      </c>
      <c r="M344" s="29" t="s">
        <v>37</v>
      </c>
      <c r="N344" s="29" t="s">
        <v>55</v>
      </c>
      <c r="O344" s="29" t="s">
        <v>56</v>
      </c>
      <c r="P344" s="29" t="s">
        <v>3291</v>
      </c>
      <c r="Q344" s="29" t="s">
        <v>57</v>
      </c>
      <c r="R344" s="29" t="s">
        <v>58</v>
      </c>
      <c r="S344" s="29">
        <v>3</v>
      </c>
      <c r="T344" s="29">
        <v>3428.13</v>
      </c>
      <c r="U344" s="56">
        <f t="shared" si="15"/>
        <v>10284.39</v>
      </c>
      <c r="V344" s="56">
        <f t="shared" si="16"/>
        <v>11518.516800000001</v>
      </c>
      <c r="W344" s="29"/>
      <c r="X344" s="29" t="s">
        <v>41</v>
      </c>
      <c r="Y344" s="29" t="s">
        <v>41</v>
      </c>
    </row>
    <row r="345" spans="1:25" ht="48.75" customHeight="1" x14ac:dyDescent="0.25">
      <c r="A345" s="29" t="s">
        <v>981</v>
      </c>
      <c r="B345" s="29" t="s">
        <v>1220</v>
      </c>
      <c r="C345" s="29" t="s">
        <v>1219</v>
      </c>
      <c r="D345" s="29">
        <v>287</v>
      </c>
      <c r="E345" s="29" t="s">
        <v>1221</v>
      </c>
      <c r="F345" s="29" t="s">
        <v>1222</v>
      </c>
      <c r="G345" s="29" t="s">
        <v>1223</v>
      </c>
      <c r="H345" s="29"/>
      <c r="I345" s="29" t="s">
        <v>3297</v>
      </c>
      <c r="J345" s="29" t="s">
        <v>53</v>
      </c>
      <c r="K345" s="29" t="s">
        <v>54</v>
      </c>
      <c r="L345" s="29" t="s">
        <v>3296</v>
      </c>
      <c r="M345" s="29" t="s">
        <v>37</v>
      </c>
      <c r="N345" s="29" t="s">
        <v>55</v>
      </c>
      <c r="O345" s="29" t="s">
        <v>56</v>
      </c>
      <c r="P345" s="29" t="s">
        <v>3291</v>
      </c>
      <c r="Q345" s="29" t="s">
        <v>57</v>
      </c>
      <c r="R345" s="29" t="s">
        <v>58</v>
      </c>
      <c r="S345" s="29">
        <v>4</v>
      </c>
      <c r="T345" s="29">
        <v>6987.68</v>
      </c>
      <c r="U345" s="56">
        <f t="shared" si="15"/>
        <v>27950.720000000001</v>
      </c>
      <c r="V345" s="56">
        <f t="shared" si="16"/>
        <v>31304.806400000005</v>
      </c>
      <c r="W345" s="29"/>
      <c r="X345" s="29" t="s">
        <v>41</v>
      </c>
      <c r="Y345" s="29" t="s">
        <v>41</v>
      </c>
    </row>
    <row r="346" spans="1:25" ht="48.75" customHeight="1" x14ac:dyDescent="0.25">
      <c r="A346" s="29" t="s">
        <v>981</v>
      </c>
      <c r="B346" s="29" t="s">
        <v>1225</v>
      </c>
      <c r="C346" s="29" t="s">
        <v>1224</v>
      </c>
      <c r="D346" s="29">
        <v>288</v>
      </c>
      <c r="E346" s="29" t="s">
        <v>1226</v>
      </c>
      <c r="F346" s="29" t="s">
        <v>1227</v>
      </c>
      <c r="G346" s="29" t="s">
        <v>1228</v>
      </c>
      <c r="H346" s="29"/>
      <c r="I346" s="29" t="s">
        <v>3297</v>
      </c>
      <c r="J346" s="29" t="s">
        <v>53</v>
      </c>
      <c r="K346" s="29" t="s">
        <v>54</v>
      </c>
      <c r="L346" s="29" t="s">
        <v>3296</v>
      </c>
      <c r="M346" s="29" t="s">
        <v>37</v>
      </c>
      <c r="N346" s="29" t="s">
        <v>55</v>
      </c>
      <c r="O346" s="29" t="s">
        <v>56</v>
      </c>
      <c r="P346" s="29" t="s">
        <v>3291</v>
      </c>
      <c r="Q346" s="29" t="s">
        <v>57</v>
      </c>
      <c r="R346" s="29" t="s">
        <v>321</v>
      </c>
      <c r="S346" s="29">
        <v>16</v>
      </c>
      <c r="T346" s="29">
        <v>3048</v>
      </c>
      <c r="U346" s="56">
        <f t="shared" si="15"/>
        <v>48768</v>
      </c>
      <c r="V346" s="56">
        <f t="shared" si="16"/>
        <v>54620.160000000003</v>
      </c>
      <c r="W346" s="29"/>
      <c r="X346" s="29" t="s">
        <v>41</v>
      </c>
      <c r="Y346" s="29" t="s">
        <v>41</v>
      </c>
    </row>
    <row r="347" spans="1:25" ht="48.75" customHeight="1" x14ac:dyDescent="0.25">
      <c r="A347" s="29" t="s">
        <v>981</v>
      </c>
      <c r="B347" s="29" t="s">
        <v>1230</v>
      </c>
      <c r="C347" s="29" t="s">
        <v>1229</v>
      </c>
      <c r="D347" s="29">
        <v>289</v>
      </c>
      <c r="E347" s="29" t="s">
        <v>1231</v>
      </c>
      <c r="F347" s="29" t="s">
        <v>1232</v>
      </c>
      <c r="G347" s="29" t="s">
        <v>1233</v>
      </c>
      <c r="H347" s="29"/>
      <c r="I347" s="29" t="s">
        <v>3297</v>
      </c>
      <c r="J347" s="29" t="s">
        <v>53</v>
      </c>
      <c r="K347" s="29" t="s">
        <v>54</v>
      </c>
      <c r="L347" s="29" t="s">
        <v>3296</v>
      </c>
      <c r="M347" s="29" t="s">
        <v>37</v>
      </c>
      <c r="N347" s="29" t="s">
        <v>55</v>
      </c>
      <c r="O347" s="29" t="s">
        <v>56</v>
      </c>
      <c r="P347" s="29" t="s">
        <v>3291</v>
      </c>
      <c r="Q347" s="29" t="s">
        <v>57</v>
      </c>
      <c r="R347" s="29" t="s">
        <v>58</v>
      </c>
      <c r="S347" s="29">
        <v>1</v>
      </c>
      <c r="T347" s="29">
        <v>16660.5</v>
      </c>
      <c r="U347" s="56">
        <f t="shared" si="15"/>
        <v>16660.5</v>
      </c>
      <c r="V347" s="56">
        <f t="shared" si="16"/>
        <v>18659.760000000002</v>
      </c>
      <c r="W347" s="29"/>
      <c r="X347" s="29" t="s">
        <v>41</v>
      </c>
      <c r="Y347" s="29" t="s">
        <v>41</v>
      </c>
    </row>
    <row r="348" spans="1:25" ht="48.75" customHeight="1" x14ac:dyDescent="0.25">
      <c r="A348" s="29" t="s">
        <v>981</v>
      </c>
      <c r="B348" s="29" t="s">
        <v>1235</v>
      </c>
      <c r="C348" s="29" t="s">
        <v>1234</v>
      </c>
      <c r="D348" s="29">
        <v>290</v>
      </c>
      <c r="E348" s="29" t="s">
        <v>1236</v>
      </c>
      <c r="F348" s="29" t="s">
        <v>1237</v>
      </c>
      <c r="G348" s="29" t="s">
        <v>1238</v>
      </c>
      <c r="H348" s="29"/>
      <c r="I348" s="29" t="s">
        <v>3297</v>
      </c>
      <c r="J348" s="29" t="s">
        <v>53</v>
      </c>
      <c r="K348" s="29" t="s">
        <v>54</v>
      </c>
      <c r="L348" s="29" t="s">
        <v>3296</v>
      </c>
      <c r="M348" s="29" t="s">
        <v>37</v>
      </c>
      <c r="N348" s="29" t="s">
        <v>55</v>
      </c>
      <c r="O348" s="29" t="s">
        <v>56</v>
      </c>
      <c r="P348" s="29" t="s">
        <v>3291</v>
      </c>
      <c r="Q348" s="29" t="s">
        <v>57</v>
      </c>
      <c r="R348" s="29" t="s">
        <v>58</v>
      </c>
      <c r="S348" s="29">
        <v>2</v>
      </c>
      <c r="T348" s="29">
        <v>3642.7</v>
      </c>
      <c r="U348" s="56">
        <f t="shared" si="15"/>
        <v>7285.4</v>
      </c>
      <c r="V348" s="56">
        <f t="shared" si="16"/>
        <v>8159.6480000000001</v>
      </c>
      <c r="W348" s="29"/>
      <c r="X348" s="29" t="s">
        <v>41</v>
      </c>
      <c r="Y348" s="29" t="s">
        <v>41</v>
      </c>
    </row>
    <row r="349" spans="1:25" ht="48.75" hidden="1" customHeight="1" x14ac:dyDescent="0.25">
      <c r="A349" s="29" t="s">
        <v>981</v>
      </c>
      <c r="B349" s="29" t="s">
        <v>1240</v>
      </c>
      <c r="C349" s="29" t="s">
        <v>1239</v>
      </c>
      <c r="D349" s="29">
        <v>291</v>
      </c>
      <c r="E349" s="29" t="s">
        <v>1241</v>
      </c>
      <c r="F349" s="29" t="s">
        <v>1242</v>
      </c>
      <c r="G349" s="29" t="s">
        <v>1243</v>
      </c>
      <c r="H349" s="29"/>
      <c r="I349" s="29" t="s">
        <v>3297</v>
      </c>
      <c r="J349" s="29" t="s">
        <v>53</v>
      </c>
      <c r="K349" s="29" t="s">
        <v>54</v>
      </c>
      <c r="L349" s="29" t="s">
        <v>3296</v>
      </c>
      <c r="M349" s="29" t="s">
        <v>37</v>
      </c>
      <c r="N349" s="29" t="s">
        <v>55</v>
      </c>
      <c r="O349" s="29" t="s">
        <v>56</v>
      </c>
      <c r="P349" s="29" t="s">
        <v>3291</v>
      </c>
      <c r="Q349" s="29" t="s">
        <v>57</v>
      </c>
      <c r="R349" s="29" t="s">
        <v>58</v>
      </c>
      <c r="S349" s="29">
        <v>2</v>
      </c>
      <c r="T349" s="29">
        <v>9855</v>
      </c>
      <c r="U349" s="56">
        <v>0</v>
      </c>
      <c r="V349" s="56">
        <f t="shared" si="16"/>
        <v>0</v>
      </c>
      <c r="W349" s="29"/>
      <c r="X349" s="29" t="s">
        <v>41</v>
      </c>
      <c r="Y349" s="29" t="s">
        <v>41</v>
      </c>
    </row>
    <row r="350" spans="1:25" ht="48.75" customHeight="1" x14ac:dyDescent="0.25">
      <c r="A350" s="29" t="s">
        <v>981</v>
      </c>
      <c r="B350" s="61" t="s">
        <v>1240</v>
      </c>
      <c r="C350" s="29" t="s">
        <v>1239</v>
      </c>
      <c r="D350" s="29" t="s">
        <v>4259</v>
      </c>
      <c r="E350" s="29" t="s">
        <v>1241</v>
      </c>
      <c r="F350" s="29" t="s">
        <v>1242</v>
      </c>
      <c r="G350" s="29" t="s">
        <v>1243</v>
      </c>
      <c r="H350" s="29"/>
      <c r="I350" s="29" t="s">
        <v>3297</v>
      </c>
      <c r="J350" s="29" t="s">
        <v>53</v>
      </c>
      <c r="K350" s="29" t="s">
        <v>54</v>
      </c>
      <c r="L350" s="29" t="s">
        <v>4230</v>
      </c>
      <c r="M350" s="29" t="s">
        <v>37</v>
      </c>
      <c r="N350" s="29" t="s">
        <v>55</v>
      </c>
      <c r="O350" s="29" t="s">
        <v>56</v>
      </c>
      <c r="P350" s="29" t="s">
        <v>3292</v>
      </c>
      <c r="Q350" s="29" t="s">
        <v>57</v>
      </c>
      <c r="R350" s="29" t="s">
        <v>58</v>
      </c>
      <c r="S350" s="29">
        <v>2</v>
      </c>
      <c r="T350" s="29">
        <v>12088</v>
      </c>
      <c r="U350" s="56">
        <f>S350*T350</f>
        <v>24176</v>
      </c>
      <c r="V350" s="56">
        <f>U350*1.12</f>
        <v>27077.120000000003</v>
      </c>
      <c r="W350" s="29"/>
      <c r="X350" s="29" t="s">
        <v>41</v>
      </c>
      <c r="Y350" s="29" t="s">
        <v>41</v>
      </c>
    </row>
    <row r="351" spans="1:25" ht="48.75" customHeight="1" x14ac:dyDescent="0.25">
      <c r="A351" s="29" t="s">
        <v>981</v>
      </c>
      <c r="B351" s="29" t="s">
        <v>1245</v>
      </c>
      <c r="C351" s="29" t="s">
        <v>1244</v>
      </c>
      <c r="D351" s="29">
        <v>292</v>
      </c>
      <c r="E351" s="29" t="s">
        <v>1246</v>
      </c>
      <c r="F351" s="29" t="s">
        <v>1247</v>
      </c>
      <c r="G351" s="29" t="s">
        <v>1248</v>
      </c>
      <c r="H351" s="29"/>
      <c r="I351" s="29" t="s">
        <v>3297</v>
      </c>
      <c r="J351" s="29" t="s">
        <v>53</v>
      </c>
      <c r="K351" s="29" t="s">
        <v>54</v>
      </c>
      <c r="L351" s="29" t="s">
        <v>3296</v>
      </c>
      <c r="M351" s="29" t="s">
        <v>37</v>
      </c>
      <c r="N351" s="29" t="s">
        <v>55</v>
      </c>
      <c r="O351" s="29" t="s">
        <v>56</v>
      </c>
      <c r="P351" s="29" t="s">
        <v>3291</v>
      </c>
      <c r="Q351" s="29" t="s">
        <v>57</v>
      </c>
      <c r="R351" s="29" t="s">
        <v>58</v>
      </c>
      <c r="S351" s="29">
        <v>4</v>
      </c>
      <c r="T351" s="29">
        <v>45902.47</v>
      </c>
      <c r="U351" s="56">
        <f t="shared" si="15"/>
        <v>183609.88</v>
      </c>
      <c r="V351" s="56">
        <f t="shared" si="16"/>
        <v>205643.06560000003</v>
      </c>
      <c r="W351" s="29"/>
      <c r="X351" s="29" t="s">
        <v>41</v>
      </c>
      <c r="Y351" s="29" t="s">
        <v>41</v>
      </c>
    </row>
    <row r="352" spans="1:25" ht="48.75" customHeight="1" x14ac:dyDescent="0.25">
      <c r="A352" s="29" t="s">
        <v>981</v>
      </c>
      <c r="B352" s="29" t="s">
        <v>1250</v>
      </c>
      <c r="C352" s="29" t="s">
        <v>1249</v>
      </c>
      <c r="D352" s="29">
        <v>293</v>
      </c>
      <c r="E352" s="29" t="s">
        <v>1251</v>
      </c>
      <c r="F352" s="29" t="s">
        <v>1252</v>
      </c>
      <c r="G352" s="29" t="s">
        <v>1253</v>
      </c>
      <c r="H352" s="29"/>
      <c r="I352" s="29" t="s">
        <v>3297</v>
      </c>
      <c r="J352" s="29" t="s">
        <v>53</v>
      </c>
      <c r="K352" s="29" t="s">
        <v>54</v>
      </c>
      <c r="L352" s="29" t="s">
        <v>3296</v>
      </c>
      <c r="M352" s="29" t="s">
        <v>37</v>
      </c>
      <c r="N352" s="29" t="s">
        <v>55</v>
      </c>
      <c r="O352" s="29" t="s">
        <v>56</v>
      </c>
      <c r="P352" s="29" t="s">
        <v>3291</v>
      </c>
      <c r="Q352" s="29" t="s">
        <v>57</v>
      </c>
      <c r="R352" s="29" t="s">
        <v>58</v>
      </c>
      <c r="S352" s="29">
        <v>2</v>
      </c>
      <c r="T352" s="29">
        <v>79344</v>
      </c>
      <c r="U352" s="56">
        <f t="shared" si="15"/>
        <v>158688</v>
      </c>
      <c r="V352" s="56">
        <f t="shared" si="16"/>
        <v>177730.56000000003</v>
      </c>
      <c r="W352" s="29"/>
      <c r="X352" s="29" t="s">
        <v>41</v>
      </c>
      <c r="Y352" s="29" t="s">
        <v>41</v>
      </c>
    </row>
    <row r="353" spans="1:25" ht="48.75" hidden="1" customHeight="1" x14ac:dyDescent="0.25">
      <c r="A353" s="29" t="s">
        <v>981</v>
      </c>
      <c r="B353" s="29" t="s">
        <v>1255</v>
      </c>
      <c r="C353" s="29" t="s">
        <v>1254</v>
      </c>
      <c r="D353" s="29">
        <v>294</v>
      </c>
      <c r="E353" s="29" t="s">
        <v>1256</v>
      </c>
      <c r="F353" s="29" t="s">
        <v>1257</v>
      </c>
      <c r="G353" s="29" t="s">
        <v>1258</v>
      </c>
      <c r="H353" s="29"/>
      <c r="I353" s="29" t="s">
        <v>3297</v>
      </c>
      <c r="J353" s="29" t="s">
        <v>53</v>
      </c>
      <c r="K353" s="29" t="s">
        <v>54</v>
      </c>
      <c r="L353" s="29" t="s">
        <v>3296</v>
      </c>
      <c r="M353" s="29" t="s">
        <v>37</v>
      </c>
      <c r="N353" s="29" t="s">
        <v>55</v>
      </c>
      <c r="O353" s="29" t="s">
        <v>56</v>
      </c>
      <c r="P353" s="29" t="s">
        <v>3291</v>
      </c>
      <c r="Q353" s="29" t="s">
        <v>57</v>
      </c>
      <c r="R353" s="29" t="s">
        <v>58</v>
      </c>
      <c r="S353" s="29">
        <v>2</v>
      </c>
      <c r="T353" s="29">
        <v>60000</v>
      </c>
      <c r="U353" s="56">
        <v>0</v>
      </c>
      <c r="V353" s="56">
        <f t="shared" si="16"/>
        <v>0</v>
      </c>
      <c r="W353" s="29"/>
      <c r="X353" s="29" t="s">
        <v>41</v>
      </c>
      <c r="Y353" s="29" t="s">
        <v>41</v>
      </c>
    </row>
    <row r="354" spans="1:25" ht="48.75" customHeight="1" x14ac:dyDescent="0.25">
      <c r="A354" s="29" t="s">
        <v>981</v>
      </c>
      <c r="B354" s="61" t="s">
        <v>1255</v>
      </c>
      <c r="C354" s="29" t="s">
        <v>1254</v>
      </c>
      <c r="D354" s="29" t="s">
        <v>4260</v>
      </c>
      <c r="E354" s="29" t="s">
        <v>1256</v>
      </c>
      <c r="F354" s="29" t="s">
        <v>1257</v>
      </c>
      <c r="G354" s="29" t="s">
        <v>1258</v>
      </c>
      <c r="H354" s="29"/>
      <c r="I354" s="29" t="s">
        <v>3297</v>
      </c>
      <c r="J354" s="29" t="s">
        <v>53</v>
      </c>
      <c r="K354" s="29" t="s">
        <v>54</v>
      </c>
      <c r="L354" s="29" t="s">
        <v>4230</v>
      </c>
      <c r="M354" s="29" t="s">
        <v>37</v>
      </c>
      <c r="N354" s="29" t="s">
        <v>55</v>
      </c>
      <c r="O354" s="29" t="s">
        <v>56</v>
      </c>
      <c r="P354" s="29" t="s">
        <v>3292</v>
      </c>
      <c r="Q354" s="29" t="s">
        <v>57</v>
      </c>
      <c r="R354" s="29" t="s">
        <v>58</v>
      </c>
      <c r="S354" s="29">
        <v>2</v>
      </c>
      <c r="T354" s="29">
        <v>76430</v>
      </c>
      <c r="U354" s="56">
        <f>S354*T354</f>
        <v>152860</v>
      </c>
      <c r="V354" s="56">
        <f>U354*1.12</f>
        <v>171203.20000000001</v>
      </c>
      <c r="W354" s="29"/>
      <c r="X354" s="29" t="s">
        <v>41</v>
      </c>
      <c r="Y354" s="29" t="s">
        <v>41</v>
      </c>
    </row>
    <row r="355" spans="1:25" ht="48.75" customHeight="1" x14ac:dyDescent="0.25">
      <c r="A355" s="29" t="s">
        <v>501</v>
      </c>
      <c r="B355" s="29" t="s">
        <v>1260</v>
      </c>
      <c r="C355" s="29" t="s">
        <v>1259</v>
      </c>
      <c r="D355" s="29">
        <v>295</v>
      </c>
      <c r="E355" s="29" t="s">
        <v>1261</v>
      </c>
      <c r="F355" s="29" t="s">
        <v>1262</v>
      </c>
      <c r="G355" s="29" t="s">
        <v>1263</v>
      </c>
      <c r="H355" s="29"/>
      <c r="I355" s="29" t="s">
        <v>3297</v>
      </c>
      <c r="J355" s="29" t="s">
        <v>53</v>
      </c>
      <c r="K355" s="29" t="s">
        <v>54</v>
      </c>
      <c r="L355" s="29" t="s">
        <v>3296</v>
      </c>
      <c r="M355" s="29" t="s">
        <v>37</v>
      </c>
      <c r="N355" s="29" t="s">
        <v>55</v>
      </c>
      <c r="O355" s="29" t="s">
        <v>56</v>
      </c>
      <c r="P355" s="29" t="s">
        <v>3291</v>
      </c>
      <c r="Q355" s="29" t="s">
        <v>57</v>
      </c>
      <c r="R355" s="29" t="s">
        <v>58</v>
      </c>
      <c r="S355" s="29">
        <v>4</v>
      </c>
      <c r="T355" s="29">
        <v>24500</v>
      </c>
      <c r="U355" s="56">
        <f t="shared" si="15"/>
        <v>98000</v>
      </c>
      <c r="V355" s="56">
        <f t="shared" si="16"/>
        <v>109760.00000000001</v>
      </c>
      <c r="W355" s="29"/>
      <c r="X355" s="29" t="s">
        <v>41</v>
      </c>
      <c r="Y355" s="29" t="s">
        <v>41</v>
      </c>
    </row>
    <row r="356" spans="1:25" ht="48.75" customHeight="1" x14ac:dyDescent="0.25">
      <c r="A356" s="29" t="s">
        <v>501</v>
      </c>
      <c r="B356" s="29" t="s">
        <v>1265</v>
      </c>
      <c r="C356" s="29" t="s">
        <v>1264</v>
      </c>
      <c r="D356" s="29">
        <v>296</v>
      </c>
      <c r="E356" s="29" t="s">
        <v>1261</v>
      </c>
      <c r="F356" s="29" t="s">
        <v>1262</v>
      </c>
      <c r="G356" s="29" t="s">
        <v>1263</v>
      </c>
      <c r="H356" s="29"/>
      <c r="I356" s="29" t="s">
        <v>3297</v>
      </c>
      <c r="J356" s="29" t="s">
        <v>53</v>
      </c>
      <c r="K356" s="29" t="s">
        <v>54</v>
      </c>
      <c r="L356" s="29" t="s">
        <v>3296</v>
      </c>
      <c r="M356" s="29" t="s">
        <v>37</v>
      </c>
      <c r="N356" s="29" t="s">
        <v>55</v>
      </c>
      <c r="O356" s="29" t="s">
        <v>56</v>
      </c>
      <c r="P356" s="29" t="s">
        <v>3291</v>
      </c>
      <c r="Q356" s="29" t="s">
        <v>57</v>
      </c>
      <c r="R356" s="29" t="s">
        <v>58</v>
      </c>
      <c r="S356" s="29">
        <v>4</v>
      </c>
      <c r="T356" s="29">
        <v>19575</v>
      </c>
      <c r="U356" s="56">
        <f t="shared" si="15"/>
        <v>78300</v>
      </c>
      <c r="V356" s="56">
        <f t="shared" si="16"/>
        <v>87696.000000000015</v>
      </c>
      <c r="W356" s="29"/>
      <c r="X356" s="29" t="s">
        <v>41</v>
      </c>
      <c r="Y356" s="29" t="s">
        <v>41</v>
      </c>
    </row>
    <row r="357" spans="1:25" ht="48.75" customHeight="1" x14ac:dyDescent="0.25">
      <c r="A357" s="29" t="s">
        <v>981</v>
      </c>
      <c r="B357" s="29" t="s">
        <v>1267</v>
      </c>
      <c r="C357" s="29" t="s">
        <v>1266</v>
      </c>
      <c r="D357" s="29">
        <v>297</v>
      </c>
      <c r="E357" s="29" t="s">
        <v>1268</v>
      </c>
      <c r="F357" s="29" t="s">
        <v>1269</v>
      </c>
      <c r="G357" s="29" t="s">
        <v>1270</v>
      </c>
      <c r="H357" s="29"/>
      <c r="I357" s="29" t="s">
        <v>3297</v>
      </c>
      <c r="J357" s="29" t="s">
        <v>53</v>
      </c>
      <c r="K357" s="29" t="s">
        <v>54</v>
      </c>
      <c r="L357" s="29" t="s">
        <v>3296</v>
      </c>
      <c r="M357" s="29" t="s">
        <v>37</v>
      </c>
      <c r="N357" s="29" t="s">
        <v>55</v>
      </c>
      <c r="O357" s="29" t="s">
        <v>56</v>
      </c>
      <c r="P357" s="29" t="s">
        <v>3291</v>
      </c>
      <c r="Q357" s="29" t="s">
        <v>57</v>
      </c>
      <c r="R357" s="29" t="s">
        <v>58</v>
      </c>
      <c r="S357" s="29">
        <v>19</v>
      </c>
      <c r="T357" s="29">
        <v>459.57</v>
      </c>
      <c r="U357" s="56">
        <f t="shared" si="15"/>
        <v>8731.83</v>
      </c>
      <c r="V357" s="56">
        <f t="shared" si="16"/>
        <v>9779.6496000000006</v>
      </c>
      <c r="W357" s="29"/>
      <c r="X357" s="29" t="s">
        <v>41</v>
      </c>
      <c r="Y357" s="29" t="s">
        <v>41</v>
      </c>
    </row>
    <row r="358" spans="1:25" ht="48.75" customHeight="1" x14ac:dyDescent="0.25">
      <c r="A358" s="29" t="s">
        <v>981</v>
      </c>
      <c r="B358" s="29" t="s">
        <v>1272</v>
      </c>
      <c r="C358" s="29" t="s">
        <v>1271</v>
      </c>
      <c r="D358" s="29">
        <v>298</v>
      </c>
      <c r="E358" s="29" t="s">
        <v>1273</v>
      </c>
      <c r="F358" s="29" t="s">
        <v>1274</v>
      </c>
      <c r="G358" s="29" t="s">
        <v>434</v>
      </c>
      <c r="H358" s="29"/>
      <c r="I358" s="29" t="s">
        <v>3297</v>
      </c>
      <c r="J358" s="29" t="s">
        <v>53</v>
      </c>
      <c r="K358" s="29" t="s">
        <v>54</v>
      </c>
      <c r="L358" s="29" t="s">
        <v>3296</v>
      </c>
      <c r="M358" s="29" t="s">
        <v>37</v>
      </c>
      <c r="N358" s="29" t="s">
        <v>55</v>
      </c>
      <c r="O358" s="29" t="s">
        <v>56</v>
      </c>
      <c r="P358" s="29" t="s">
        <v>3291</v>
      </c>
      <c r="Q358" s="29" t="s">
        <v>57</v>
      </c>
      <c r="R358" s="29" t="s">
        <v>321</v>
      </c>
      <c r="S358" s="29">
        <v>2</v>
      </c>
      <c r="T358" s="29">
        <v>4173</v>
      </c>
      <c r="U358" s="56">
        <f t="shared" si="15"/>
        <v>8346</v>
      </c>
      <c r="V358" s="56">
        <f t="shared" si="16"/>
        <v>9347.52</v>
      </c>
      <c r="W358" s="29"/>
      <c r="X358" s="29" t="s">
        <v>41</v>
      </c>
      <c r="Y358" s="29" t="s">
        <v>41</v>
      </c>
    </row>
    <row r="359" spans="1:25" ht="48.75" hidden="1" customHeight="1" x14ac:dyDescent="0.25">
      <c r="A359" s="29" t="s">
        <v>981</v>
      </c>
      <c r="B359" s="29" t="s">
        <v>1276</v>
      </c>
      <c r="C359" s="29" t="s">
        <v>1275</v>
      </c>
      <c r="D359" s="29">
        <v>299</v>
      </c>
      <c r="E359" s="29" t="s">
        <v>1277</v>
      </c>
      <c r="F359" s="29" t="s">
        <v>776</v>
      </c>
      <c r="G359" s="29" t="s">
        <v>1278</v>
      </c>
      <c r="H359" s="29"/>
      <c r="I359" s="29" t="s">
        <v>3297</v>
      </c>
      <c r="J359" s="29" t="s">
        <v>53</v>
      </c>
      <c r="K359" s="29" t="s">
        <v>54</v>
      </c>
      <c r="L359" s="29" t="s">
        <v>3296</v>
      </c>
      <c r="M359" s="29" t="s">
        <v>37</v>
      </c>
      <c r="N359" s="29" t="s">
        <v>55</v>
      </c>
      <c r="O359" s="29" t="s">
        <v>56</v>
      </c>
      <c r="P359" s="29" t="s">
        <v>3291</v>
      </c>
      <c r="Q359" s="29" t="s">
        <v>57</v>
      </c>
      <c r="R359" s="29" t="s">
        <v>58</v>
      </c>
      <c r="S359" s="29">
        <v>3</v>
      </c>
      <c r="T359" s="29">
        <v>8666.67</v>
      </c>
      <c r="U359" s="56">
        <v>0</v>
      </c>
      <c r="V359" s="56">
        <f t="shared" si="16"/>
        <v>0</v>
      </c>
      <c r="W359" s="29"/>
      <c r="X359" s="29" t="s">
        <v>41</v>
      </c>
      <c r="Y359" s="29" t="s">
        <v>41</v>
      </c>
    </row>
    <row r="360" spans="1:25" ht="48.75" customHeight="1" x14ac:dyDescent="0.25">
      <c r="A360" s="29" t="s">
        <v>981</v>
      </c>
      <c r="B360" s="29" t="s">
        <v>1276</v>
      </c>
      <c r="C360" s="29" t="s">
        <v>1275</v>
      </c>
      <c r="D360" s="29" t="s">
        <v>1279</v>
      </c>
      <c r="E360" s="29" t="s">
        <v>1277</v>
      </c>
      <c r="F360" s="29" t="s">
        <v>776</v>
      </c>
      <c r="G360" s="29" t="s">
        <v>1278</v>
      </c>
      <c r="H360" s="29"/>
      <c r="I360" s="29" t="s">
        <v>3297</v>
      </c>
      <c r="J360" s="29" t="s">
        <v>53</v>
      </c>
      <c r="K360" s="29" t="s">
        <v>54</v>
      </c>
      <c r="L360" s="29" t="s">
        <v>3296</v>
      </c>
      <c r="M360" s="29" t="s">
        <v>37</v>
      </c>
      <c r="N360" s="29" t="s">
        <v>55</v>
      </c>
      <c r="O360" s="29" t="s">
        <v>56</v>
      </c>
      <c r="P360" s="29" t="s">
        <v>3291</v>
      </c>
      <c r="Q360" s="29" t="s">
        <v>57</v>
      </c>
      <c r="R360" s="29" t="s">
        <v>58</v>
      </c>
      <c r="S360" s="29">
        <v>3</v>
      </c>
      <c r="T360" s="29">
        <v>17520</v>
      </c>
      <c r="U360" s="56">
        <f t="shared" si="15"/>
        <v>52560</v>
      </c>
      <c r="V360" s="56">
        <f t="shared" si="16"/>
        <v>58867.200000000004</v>
      </c>
      <c r="W360" s="29"/>
      <c r="X360" s="29" t="s">
        <v>41</v>
      </c>
      <c r="Y360" s="29" t="s">
        <v>41</v>
      </c>
    </row>
    <row r="361" spans="1:25" ht="48.75" customHeight="1" x14ac:dyDescent="0.25">
      <c r="A361" s="29" t="s">
        <v>981</v>
      </c>
      <c r="B361" s="29" t="s">
        <v>1281</v>
      </c>
      <c r="C361" s="29" t="s">
        <v>1280</v>
      </c>
      <c r="D361" s="29">
        <v>300</v>
      </c>
      <c r="E361" s="29" t="s">
        <v>1282</v>
      </c>
      <c r="F361" s="29" t="s">
        <v>1283</v>
      </c>
      <c r="G361" s="29" t="s">
        <v>1284</v>
      </c>
      <c r="H361" s="29"/>
      <c r="I361" s="29" t="s">
        <v>3297</v>
      </c>
      <c r="J361" s="29" t="s">
        <v>53</v>
      </c>
      <c r="K361" s="29" t="s">
        <v>54</v>
      </c>
      <c r="L361" s="29" t="s">
        <v>3296</v>
      </c>
      <c r="M361" s="29" t="s">
        <v>37</v>
      </c>
      <c r="N361" s="29" t="s">
        <v>55</v>
      </c>
      <c r="O361" s="29" t="s">
        <v>56</v>
      </c>
      <c r="P361" s="29" t="s">
        <v>3293</v>
      </c>
      <c r="Q361" s="29" t="s">
        <v>57</v>
      </c>
      <c r="R361" s="29" t="s">
        <v>58</v>
      </c>
      <c r="S361" s="29">
        <v>10</v>
      </c>
      <c r="T361" s="29">
        <v>2000.08</v>
      </c>
      <c r="U361" s="56">
        <f t="shared" si="15"/>
        <v>20000.8</v>
      </c>
      <c r="V361" s="56">
        <f t="shared" si="16"/>
        <v>22400.896000000001</v>
      </c>
      <c r="W361" s="29"/>
      <c r="X361" s="29" t="s">
        <v>41</v>
      </c>
      <c r="Y361" s="29" t="s">
        <v>41</v>
      </c>
    </row>
    <row r="362" spans="1:25" ht="48.75" hidden="1" customHeight="1" x14ac:dyDescent="0.25">
      <c r="A362" s="29" t="s">
        <v>981</v>
      </c>
      <c r="B362" s="29" t="s">
        <v>1286</v>
      </c>
      <c r="C362" s="29" t="s">
        <v>1285</v>
      </c>
      <c r="D362" s="29">
        <v>301</v>
      </c>
      <c r="E362" s="29" t="s">
        <v>1287</v>
      </c>
      <c r="F362" s="29" t="s">
        <v>1288</v>
      </c>
      <c r="G362" s="29" t="s">
        <v>1289</v>
      </c>
      <c r="H362" s="29"/>
      <c r="I362" s="29" t="s">
        <v>3297</v>
      </c>
      <c r="J362" s="29" t="s">
        <v>53</v>
      </c>
      <c r="K362" s="29" t="s">
        <v>54</v>
      </c>
      <c r="L362" s="29" t="s">
        <v>3296</v>
      </c>
      <c r="M362" s="29" t="s">
        <v>37</v>
      </c>
      <c r="N362" s="29" t="s">
        <v>55</v>
      </c>
      <c r="O362" s="29" t="s">
        <v>56</v>
      </c>
      <c r="P362" s="29" t="s">
        <v>3291</v>
      </c>
      <c r="Q362" s="29" t="s">
        <v>57</v>
      </c>
      <c r="R362" s="29" t="s">
        <v>58</v>
      </c>
      <c r="S362" s="29">
        <v>4</v>
      </c>
      <c r="T362" s="29">
        <v>5561</v>
      </c>
      <c r="U362" s="56">
        <v>0</v>
      </c>
      <c r="V362" s="56">
        <f t="shared" si="16"/>
        <v>0</v>
      </c>
      <c r="W362" s="29"/>
      <c r="X362" s="29" t="s">
        <v>41</v>
      </c>
      <c r="Y362" s="29" t="s">
        <v>41</v>
      </c>
    </row>
    <row r="363" spans="1:25" ht="48.75" customHeight="1" x14ac:dyDescent="0.25">
      <c r="A363" s="29" t="s">
        <v>981</v>
      </c>
      <c r="B363" s="61" t="s">
        <v>1286</v>
      </c>
      <c r="C363" s="29" t="s">
        <v>1285</v>
      </c>
      <c r="D363" s="29" t="s">
        <v>4261</v>
      </c>
      <c r="E363" s="29" t="s">
        <v>1287</v>
      </c>
      <c r="F363" s="29" t="s">
        <v>1288</v>
      </c>
      <c r="G363" s="29" t="s">
        <v>1289</v>
      </c>
      <c r="H363" s="29"/>
      <c r="I363" s="29" t="s">
        <v>3297</v>
      </c>
      <c r="J363" s="29" t="s">
        <v>53</v>
      </c>
      <c r="K363" s="29" t="s">
        <v>54</v>
      </c>
      <c r="L363" s="29" t="s">
        <v>4230</v>
      </c>
      <c r="M363" s="29" t="s">
        <v>37</v>
      </c>
      <c r="N363" s="29" t="s">
        <v>55</v>
      </c>
      <c r="O363" s="29" t="s">
        <v>56</v>
      </c>
      <c r="P363" s="29" t="s">
        <v>3292</v>
      </c>
      <c r="Q363" s="29" t="s">
        <v>57</v>
      </c>
      <c r="R363" s="29" t="s">
        <v>58</v>
      </c>
      <c r="S363" s="29">
        <v>4</v>
      </c>
      <c r="T363" s="29">
        <v>12250</v>
      </c>
      <c r="U363" s="56">
        <f>S363*T363</f>
        <v>49000</v>
      </c>
      <c r="V363" s="56">
        <f>U363*1.12</f>
        <v>54880.000000000007</v>
      </c>
      <c r="W363" s="29"/>
      <c r="X363" s="29" t="s">
        <v>41</v>
      </c>
      <c r="Y363" s="29" t="s">
        <v>41</v>
      </c>
    </row>
    <row r="364" spans="1:25" ht="48.75" hidden="1" customHeight="1" x14ac:dyDescent="0.25">
      <c r="A364" s="29" t="s">
        <v>981</v>
      </c>
      <c r="B364" s="29" t="s">
        <v>1291</v>
      </c>
      <c r="C364" s="29" t="s">
        <v>1290</v>
      </c>
      <c r="D364" s="29">
        <v>302</v>
      </c>
      <c r="E364" s="29" t="s">
        <v>1292</v>
      </c>
      <c r="F364" s="29" t="s">
        <v>1293</v>
      </c>
      <c r="G364" s="29" t="s">
        <v>1294</v>
      </c>
      <c r="H364" s="29"/>
      <c r="I364" s="29" t="s">
        <v>3297</v>
      </c>
      <c r="J364" s="29" t="s">
        <v>53</v>
      </c>
      <c r="K364" s="29" t="s">
        <v>54</v>
      </c>
      <c r="L364" s="29" t="s">
        <v>3296</v>
      </c>
      <c r="M364" s="29" t="s">
        <v>37</v>
      </c>
      <c r="N364" s="29" t="s">
        <v>55</v>
      </c>
      <c r="O364" s="29" t="s">
        <v>56</v>
      </c>
      <c r="P364" s="29" t="s">
        <v>3291</v>
      </c>
      <c r="Q364" s="29" t="s">
        <v>57</v>
      </c>
      <c r="R364" s="29" t="s">
        <v>517</v>
      </c>
      <c r="S364" s="29">
        <v>150</v>
      </c>
      <c r="T364" s="29">
        <v>1200</v>
      </c>
      <c r="U364" s="56">
        <v>0</v>
      </c>
      <c r="V364" s="56">
        <f t="shared" si="16"/>
        <v>0</v>
      </c>
      <c r="W364" s="29"/>
      <c r="X364" s="29" t="s">
        <v>41</v>
      </c>
      <c r="Y364" s="29" t="s">
        <v>41</v>
      </c>
    </row>
    <row r="365" spans="1:25" ht="48.75" customHeight="1" x14ac:dyDescent="0.25">
      <c r="A365" s="29" t="s">
        <v>981</v>
      </c>
      <c r="B365" s="29" t="s">
        <v>1296</v>
      </c>
      <c r="C365" s="29" t="s">
        <v>1295</v>
      </c>
      <c r="D365" s="29">
        <v>303</v>
      </c>
      <c r="E365" s="29" t="s">
        <v>1297</v>
      </c>
      <c r="F365" s="29" t="s">
        <v>480</v>
      </c>
      <c r="G365" s="29" t="s">
        <v>1298</v>
      </c>
      <c r="H365" s="29"/>
      <c r="I365" s="29" t="s">
        <v>3297</v>
      </c>
      <c r="J365" s="29" t="s">
        <v>53</v>
      </c>
      <c r="K365" s="29" t="s">
        <v>54</v>
      </c>
      <c r="L365" s="29" t="s">
        <v>3296</v>
      </c>
      <c r="M365" s="29" t="s">
        <v>37</v>
      </c>
      <c r="N365" s="29" t="s">
        <v>55</v>
      </c>
      <c r="O365" s="29" t="s">
        <v>56</v>
      </c>
      <c r="P365" s="29" t="s">
        <v>3291</v>
      </c>
      <c r="Q365" s="29" t="s">
        <v>57</v>
      </c>
      <c r="R365" s="29" t="s">
        <v>58</v>
      </c>
      <c r="S365" s="29">
        <v>4</v>
      </c>
      <c r="T365" s="29">
        <v>4460</v>
      </c>
      <c r="U365" s="56">
        <f t="shared" si="15"/>
        <v>17840</v>
      </c>
      <c r="V365" s="56">
        <f t="shared" si="16"/>
        <v>19980.800000000003</v>
      </c>
      <c r="W365" s="29"/>
      <c r="X365" s="29" t="s">
        <v>41</v>
      </c>
      <c r="Y365" s="29" t="s">
        <v>41</v>
      </c>
    </row>
    <row r="366" spans="1:25" ht="48.75" customHeight="1" x14ac:dyDescent="0.25">
      <c r="A366" s="29" t="s">
        <v>981</v>
      </c>
      <c r="B366" s="29" t="s">
        <v>1300</v>
      </c>
      <c r="C366" s="29" t="s">
        <v>1299</v>
      </c>
      <c r="D366" s="29">
        <v>304</v>
      </c>
      <c r="E366" s="29" t="s">
        <v>1301</v>
      </c>
      <c r="F366" s="29" t="s">
        <v>880</v>
      </c>
      <c r="G366" s="29" t="s">
        <v>1302</v>
      </c>
      <c r="H366" s="29"/>
      <c r="I366" s="29" t="s">
        <v>3297</v>
      </c>
      <c r="J366" s="29" t="s">
        <v>53</v>
      </c>
      <c r="K366" s="29" t="s">
        <v>54</v>
      </c>
      <c r="L366" s="29" t="s">
        <v>3296</v>
      </c>
      <c r="M366" s="29" t="s">
        <v>37</v>
      </c>
      <c r="N366" s="29" t="s">
        <v>55</v>
      </c>
      <c r="O366" s="29" t="s">
        <v>56</v>
      </c>
      <c r="P366" s="29" t="s">
        <v>3291</v>
      </c>
      <c r="Q366" s="29" t="s">
        <v>57</v>
      </c>
      <c r="R366" s="29" t="s">
        <v>58</v>
      </c>
      <c r="S366" s="29">
        <v>16</v>
      </c>
      <c r="T366" s="29">
        <v>8500</v>
      </c>
      <c r="U366" s="56">
        <f t="shared" si="15"/>
        <v>136000</v>
      </c>
      <c r="V366" s="56">
        <f t="shared" si="16"/>
        <v>152320</v>
      </c>
      <c r="W366" s="29"/>
      <c r="X366" s="29" t="s">
        <v>41</v>
      </c>
      <c r="Y366" s="29" t="s">
        <v>41</v>
      </c>
    </row>
    <row r="367" spans="1:25" ht="48.75" customHeight="1" x14ac:dyDescent="0.25">
      <c r="A367" s="29" t="s">
        <v>981</v>
      </c>
      <c r="B367" s="29" t="s">
        <v>1304</v>
      </c>
      <c r="C367" s="29" t="s">
        <v>1303</v>
      </c>
      <c r="D367" s="29">
        <v>305</v>
      </c>
      <c r="E367" s="29" t="s">
        <v>1305</v>
      </c>
      <c r="F367" s="29" t="s">
        <v>1306</v>
      </c>
      <c r="G367" s="29" t="s">
        <v>1307</v>
      </c>
      <c r="H367" s="29"/>
      <c r="I367" s="29" t="s">
        <v>3297</v>
      </c>
      <c r="J367" s="29" t="s">
        <v>53</v>
      </c>
      <c r="K367" s="29" t="s">
        <v>54</v>
      </c>
      <c r="L367" s="29" t="s">
        <v>3296</v>
      </c>
      <c r="M367" s="29" t="s">
        <v>37</v>
      </c>
      <c r="N367" s="29" t="s">
        <v>55</v>
      </c>
      <c r="O367" s="29" t="s">
        <v>56</v>
      </c>
      <c r="P367" s="29" t="s">
        <v>3291</v>
      </c>
      <c r="Q367" s="29" t="s">
        <v>57</v>
      </c>
      <c r="R367" s="29" t="s">
        <v>58</v>
      </c>
      <c r="S367" s="29">
        <v>2</v>
      </c>
      <c r="T367" s="29">
        <v>27788</v>
      </c>
      <c r="U367" s="56">
        <f t="shared" si="15"/>
        <v>55576</v>
      </c>
      <c r="V367" s="56">
        <f t="shared" si="16"/>
        <v>62245.120000000003</v>
      </c>
      <c r="W367" s="29"/>
      <c r="X367" s="29" t="s">
        <v>41</v>
      </c>
      <c r="Y367" s="29" t="s">
        <v>41</v>
      </c>
    </row>
    <row r="368" spans="1:25" ht="48.75" customHeight="1" x14ac:dyDescent="0.25">
      <c r="A368" s="29" t="s">
        <v>981</v>
      </c>
      <c r="B368" s="29" t="s">
        <v>1309</v>
      </c>
      <c r="C368" s="29" t="s">
        <v>1308</v>
      </c>
      <c r="D368" s="29">
        <v>306</v>
      </c>
      <c r="E368" s="29" t="s">
        <v>1310</v>
      </c>
      <c r="F368" s="29" t="s">
        <v>1311</v>
      </c>
      <c r="G368" s="29" t="s">
        <v>1312</v>
      </c>
      <c r="H368" s="29"/>
      <c r="I368" s="29" t="s">
        <v>3297</v>
      </c>
      <c r="J368" s="29" t="s">
        <v>53</v>
      </c>
      <c r="K368" s="29" t="s">
        <v>54</v>
      </c>
      <c r="L368" s="29" t="s">
        <v>3296</v>
      </c>
      <c r="M368" s="29" t="s">
        <v>37</v>
      </c>
      <c r="N368" s="29" t="s">
        <v>55</v>
      </c>
      <c r="O368" s="29" t="s">
        <v>56</v>
      </c>
      <c r="P368" s="29" t="s">
        <v>3293</v>
      </c>
      <c r="Q368" s="29" t="s">
        <v>57</v>
      </c>
      <c r="R368" s="29" t="s">
        <v>517</v>
      </c>
      <c r="S368" s="29">
        <v>2</v>
      </c>
      <c r="T368" s="29">
        <v>2669.64</v>
      </c>
      <c r="U368" s="56">
        <f t="shared" si="15"/>
        <v>5339.28</v>
      </c>
      <c r="V368" s="56">
        <f t="shared" si="16"/>
        <v>5979.9936000000007</v>
      </c>
      <c r="W368" s="29"/>
      <c r="X368" s="29" t="s">
        <v>41</v>
      </c>
      <c r="Y368" s="29" t="s">
        <v>41</v>
      </c>
    </row>
    <row r="369" spans="1:25" ht="48.75" customHeight="1" x14ac:dyDescent="0.25">
      <c r="A369" s="29" t="s">
        <v>981</v>
      </c>
      <c r="B369" s="29" t="s">
        <v>1314</v>
      </c>
      <c r="C369" s="29" t="s">
        <v>1313</v>
      </c>
      <c r="D369" s="29">
        <v>307</v>
      </c>
      <c r="E369" s="29" t="s">
        <v>1315</v>
      </c>
      <c r="F369" s="29" t="s">
        <v>1311</v>
      </c>
      <c r="G369" s="29" t="s">
        <v>1316</v>
      </c>
      <c r="H369" s="29"/>
      <c r="I369" s="29" t="s">
        <v>3297</v>
      </c>
      <c r="J369" s="29" t="s">
        <v>53</v>
      </c>
      <c r="K369" s="29" t="s">
        <v>54</v>
      </c>
      <c r="L369" s="29" t="s">
        <v>3296</v>
      </c>
      <c r="M369" s="29" t="s">
        <v>37</v>
      </c>
      <c r="N369" s="29" t="s">
        <v>55</v>
      </c>
      <c r="O369" s="29" t="s">
        <v>56</v>
      </c>
      <c r="P369" s="29" t="s">
        <v>3293</v>
      </c>
      <c r="Q369" s="29" t="s">
        <v>57</v>
      </c>
      <c r="R369" s="29" t="s">
        <v>517</v>
      </c>
      <c r="S369" s="29">
        <v>2</v>
      </c>
      <c r="T369" s="29">
        <v>2669.64</v>
      </c>
      <c r="U369" s="56">
        <f t="shared" si="15"/>
        <v>5339.28</v>
      </c>
      <c r="V369" s="56">
        <f t="shared" si="16"/>
        <v>5979.9936000000007</v>
      </c>
      <c r="W369" s="29"/>
      <c r="X369" s="29" t="s">
        <v>41</v>
      </c>
      <c r="Y369" s="29" t="s">
        <v>41</v>
      </c>
    </row>
    <row r="370" spans="1:25" ht="48.75" customHeight="1" x14ac:dyDescent="0.25">
      <c r="A370" s="29" t="s">
        <v>981</v>
      </c>
      <c r="B370" s="29" t="s">
        <v>1318</v>
      </c>
      <c r="C370" s="29" t="s">
        <v>1317</v>
      </c>
      <c r="D370" s="29">
        <v>308</v>
      </c>
      <c r="E370" s="29" t="s">
        <v>1319</v>
      </c>
      <c r="F370" s="29" t="s">
        <v>1320</v>
      </c>
      <c r="G370" s="29" t="s">
        <v>1316</v>
      </c>
      <c r="H370" s="29"/>
      <c r="I370" s="29" t="s">
        <v>3297</v>
      </c>
      <c r="J370" s="29" t="s">
        <v>53</v>
      </c>
      <c r="K370" s="29" t="s">
        <v>54</v>
      </c>
      <c r="L370" s="29" t="s">
        <v>3296</v>
      </c>
      <c r="M370" s="29" t="s">
        <v>37</v>
      </c>
      <c r="N370" s="29" t="s">
        <v>55</v>
      </c>
      <c r="O370" s="29" t="s">
        <v>56</v>
      </c>
      <c r="P370" s="29" t="s">
        <v>3293</v>
      </c>
      <c r="Q370" s="29" t="s">
        <v>57</v>
      </c>
      <c r="R370" s="29" t="s">
        <v>517</v>
      </c>
      <c r="S370" s="29">
        <v>2</v>
      </c>
      <c r="T370" s="29">
        <v>1995.98</v>
      </c>
      <c r="U370" s="56">
        <f t="shared" si="15"/>
        <v>3991.96</v>
      </c>
      <c r="V370" s="56">
        <f t="shared" si="16"/>
        <v>4470.9952000000003</v>
      </c>
      <c r="W370" s="29"/>
      <c r="X370" s="29" t="s">
        <v>41</v>
      </c>
      <c r="Y370" s="29" t="s">
        <v>41</v>
      </c>
    </row>
    <row r="371" spans="1:25" ht="48.75" customHeight="1" x14ac:dyDescent="0.25">
      <c r="A371" s="29" t="s">
        <v>981</v>
      </c>
      <c r="B371" s="29" t="s">
        <v>1322</v>
      </c>
      <c r="C371" s="29" t="s">
        <v>1321</v>
      </c>
      <c r="D371" s="29">
        <v>309</v>
      </c>
      <c r="E371" s="29" t="s">
        <v>1323</v>
      </c>
      <c r="F371" s="29" t="s">
        <v>1320</v>
      </c>
      <c r="G371" s="29" t="s">
        <v>1324</v>
      </c>
      <c r="H371" s="29"/>
      <c r="I371" s="29" t="s">
        <v>3297</v>
      </c>
      <c r="J371" s="29" t="s">
        <v>53</v>
      </c>
      <c r="K371" s="29" t="s">
        <v>54</v>
      </c>
      <c r="L371" s="29" t="s">
        <v>3296</v>
      </c>
      <c r="M371" s="29" t="s">
        <v>37</v>
      </c>
      <c r="N371" s="29" t="s">
        <v>55</v>
      </c>
      <c r="O371" s="29" t="s">
        <v>56</v>
      </c>
      <c r="P371" s="29" t="s">
        <v>3293</v>
      </c>
      <c r="Q371" s="29" t="s">
        <v>57</v>
      </c>
      <c r="R371" s="29" t="s">
        <v>517</v>
      </c>
      <c r="S371" s="29">
        <v>2</v>
      </c>
      <c r="T371" s="29">
        <v>1995.98</v>
      </c>
      <c r="U371" s="56">
        <f t="shared" si="15"/>
        <v>3991.96</v>
      </c>
      <c r="V371" s="56">
        <f t="shared" si="16"/>
        <v>4470.9952000000003</v>
      </c>
      <c r="W371" s="29"/>
      <c r="X371" s="29" t="s">
        <v>41</v>
      </c>
      <c r="Y371" s="29" t="s">
        <v>41</v>
      </c>
    </row>
    <row r="372" spans="1:25" ht="48.75" customHeight="1" x14ac:dyDescent="0.25">
      <c r="A372" s="29" t="s">
        <v>981</v>
      </c>
      <c r="B372" s="29" t="s">
        <v>1326</v>
      </c>
      <c r="C372" s="29" t="s">
        <v>1325</v>
      </c>
      <c r="D372" s="29">
        <v>310</v>
      </c>
      <c r="E372" s="29" t="s">
        <v>1327</v>
      </c>
      <c r="F372" s="29" t="s">
        <v>1320</v>
      </c>
      <c r="G372" s="29" t="s">
        <v>1328</v>
      </c>
      <c r="H372" s="29"/>
      <c r="I372" s="29" t="s">
        <v>3297</v>
      </c>
      <c r="J372" s="29" t="s">
        <v>53</v>
      </c>
      <c r="K372" s="29" t="s">
        <v>54</v>
      </c>
      <c r="L372" s="29" t="s">
        <v>3296</v>
      </c>
      <c r="M372" s="29" t="s">
        <v>37</v>
      </c>
      <c r="N372" s="29" t="s">
        <v>55</v>
      </c>
      <c r="O372" s="29" t="s">
        <v>56</v>
      </c>
      <c r="P372" s="29" t="s">
        <v>3293</v>
      </c>
      <c r="Q372" s="29" t="s">
        <v>57</v>
      </c>
      <c r="R372" s="29" t="s">
        <v>517</v>
      </c>
      <c r="S372" s="29">
        <v>2</v>
      </c>
      <c r="T372" s="29">
        <v>1995.98</v>
      </c>
      <c r="U372" s="56">
        <f t="shared" si="15"/>
        <v>3991.96</v>
      </c>
      <c r="V372" s="56">
        <f t="shared" si="16"/>
        <v>4470.9952000000003</v>
      </c>
      <c r="W372" s="29"/>
      <c r="X372" s="29" t="s">
        <v>41</v>
      </c>
      <c r="Y372" s="29" t="s">
        <v>41</v>
      </c>
    </row>
    <row r="373" spans="1:25" ht="48.75" customHeight="1" x14ac:dyDescent="0.25">
      <c r="A373" s="29" t="s">
        <v>981</v>
      </c>
      <c r="B373" s="29" t="s">
        <v>1330</v>
      </c>
      <c r="C373" s="29" t="s">
        <v>1329</v>
      </c>
      <c r="D373" s="29">
        <v>311</v>
      </c>
      <c r="E373" s="29" t="s">
        <v>993</v>
      </c>
      <c r="F373" s="29" t="s">
        <v>994</v>
      </c>
      <c r="G373" s="29" t="s">
        <v>995</v>
      </c>
      <c r="H373" s="29"/>
      <c r="I373" s="29" t="s">
        <v>3297</v>
      </c>
      <c r="J373" s="29" t="s">
        <v>53</v>
      </c>
      <c r="K373" s="29" t="s">
        <v>54</v>
      </c>
      <c r="L373" s="29" t="s">
        <v>3296</v>
      </c>
      <c r="M373" s="29" t="s">
        <v>37</v>
      </c>
      <c r="N373" s="29" t="s">
        <v>55</v>
      </c>
      <c r="O373" s="29" t="s">
        <v>56</v>
      </c>
      <c r="P373" s="29" t="s">
        <v>3291</v>
      </c>
      <c r="Q373" s="29" t="s">
        <v>57</v>
      </c>
      <c r="R373" s="29" t="s">
        <v>584</v>
      </c>
      <c r="S373" s="29">
        <v>10</v>
      </c>
      <c r="T373" s="29">
        <v>1176.42</v>
      </c>
      <c r="U373" s="56">
        <f t="shared" si="15"/>
        <v>11764.2</v>
      </c>
      <c r="V373" s="56">
        <f t="shared" si="16"/>
        <v>13175.904000000002</v>
      </c>
      <c r="W373" s="29"/>
      <c r="X373" s="29" t="s">
        <v>41</v>
      </c>
      <c r="Y373" s="29" t="s">
        <v>41</v>
      </c>
    </row>
    <row r="374" spans="1:25" ht="48.75" customHeight="1" x14ac:dyDescent="0.25">
      <c r="A374" s="29" t="s">
        <v>29</v>
      </c>
      <c r="B374" s="29" t="s">
        <v>1332</v>
      </c>
      <c r="C374" s="29" t="s">
        <v>1331</v>
      </c>
      <c r="D374" s="29">
        <v>312</v>
      </c>
      <c r="E374" s="29" t="s">
        <v>1333</v>
      </c>
      <c r="F374" s="29" t="s">
        <v>1215</v>
      </c>
      <c r="G374" s="29" t="s">
        <v>1334</v>
      </c>
      <c r="H374" s="29"/>
      <c r="I374" s="29" t="s">
        <v>3297</v>
      </c>
      <c r="J374" s="29" t="s">
        <v>53</v>
      </c>
      <c r="K374" s="29" t="s">
        <v>54</v>
      </c>
      <c r="L374" s="29" t="s">
        <v>3296</v>
      </c>
      <c r="M374" s="29" t="s">
        <v>37</v>
      </c>
      <c r="N374" s="29" t="s">
        <v>55</v>
      </c>
      <c r="O374" s="29" t="s">
        <v>56</v>
      </c>
      <c r="P374" s="29" t="s">
        <v>3291</v>
      </c>
      <c r="Q374" s="29" t="s">
        <v>57</v>
      </c>
      <c r="R374" s="29" t="s">
        <v>58</v>
      </c>
      <c r="S374" s="29">
        <v>2</v>
      </c>
      <c r="T374" s="29">
        <v>8423</v>
      </c>
      <c r="U374" s="56">
        <f t="shared" si="15"/>
        <v>16846</v>
      </c>
      <c r="V374" s="56">
        <f t="shared" si="16"/>
        <v>18867.52</v>
      </c>
      <c r="W374" s="29"/>
      <c r="X374" s="29" t="s">
        <v>41</v>
      </c>
      <c r="Y374" s="29" t="s">
        <v>41</v>
      </c>
    </row>
    <row r="375" spans="1:25" ht="48.75" customHeight="1" x14ac:dyDescent="0.25">
      <c r="A375" s="29" t="s">
        <v>29</v>
      </c>
      <c r="B375" s="29" t="s">
        <v>1336</v>
      </c>
      <c r="C375" s="29" t="s">
        <v>1335</v>
      </c>
      <c r="D375" s="29">
        <v>313</v>
      </c>
      <c r="E375" s="29" t="s">
        <v>1337</v>
      </c>
      <c r="F375" s="29" t="s">
        <v>1338</v>
      </c>
      <c r="G375" s="29" t="s">
        <v>1339</v>
      </c>
      <c r="H375" s="29"/>
      <c r="I375" s="29" t="s">
        <v>3297</v>
      </c>
      <c r="J375" s="29" t="s">
        <v>53</v>
      </c>
      <c r="K375" s="29" t="s">
        <v>54</v>
      </c>
      <c r="L375" s="29" t="s">
        <v>3296</v>
      </c>
      <c r="M375" s="29" t="s">
        <v>37</v>
      </c>
      <c r="N375" s="29" t="s">
        <v>55</v>
      </c>
      <c r="O375" s="29" t="s">
        <v>56</v>
      </c>
      <c r="P375" s="29" t="s">
        <v>3291</v>
      </c>
      <c r="Q375" s="29" t="s">
        <v>57</v>
      </c>
      <c r="R375" s="29" t="s">
        <v>58</v>
      </c>
      <c r="S375" s="29">
        <v>25</v>
      </c>
      <c r="T375" s="29">
        <v>1269.71</v>
      </c>
      <c r="U375" s="56">
        <f t="shared" si="15"/>
        <v>31742.75</v>
      </c>
      <c r="V375" s="56">
        <f t="shared" si="16"/>
        <v>35551.880000000005</v>
      </c>
      <c r="W375" s="29"/>
      <c r="X375" s="29" t="s">
        <v>41</v>
      </c>
      <c r="Y375" s="29" t="s">
        <v>41</v>
      </c>
    </row>
    <row r="376" spans="1:25" ht="48.75" customHeight="1" x14ac:dyDescent="0.25">
      <c r="A376" s="29" t="s">
        <v>29</v>
      </c>
      <c r="B376" s="29" t="s">
        <v>1341</v>
      </c>
      <c r="C376" s="29" t="s">
        <v>1340</v>
      </c>
      <c r="D376" s="29">
        <v>314</v>
      </c>
      <c r="E376" s="29" t="s">
        <v>340</v>
      </c>
      <c r="F376" s="29" t="s">
        <v>341</v>
      </c>
      <c r="G376" s="29" t="s">
        <v>342</v>
      </c>
      <c r="H376" s="29"/>
      <c r="I376" s="29" t="s">
        <v>3297</v>
      </c>
      <c r="J376" s="29" t="s">
        <v>53</v>
      </c>
      <c r="K376" s="29" t="s">
        <v>54</v>
      </c>
      <c r="L376" s="29" t="s">
        <v>3296</v>
      </c>
      <c r="M376" s="29" t="s">
        <v>37</v>
      </c>
      <c r="N376" s="29" t="s">
        <v>55</v>
      </c>
      <c r="O376" s="29" t="s">
        <v>56</v>
      </c>
      <c r="P376" s="29" t="s">
        <v>3293</v>
      </c>
      <c r="Q376" s="29" t="s">
        <v>57</v>
      </c>
      <c r="R376" s="29" t="s">
        <v>58</v>
      </c>
      <c r="S376" s="29">
        <v>27</v>
      </c>
      <c r="T376" s="29">
        <v>6448</v>
      </c>
      <c r="U376" s="56">
        <f t="shared" si="15"/>
        <v>174096</v>
      </c>
      <c r="V376" s="56">
        <f t="shared" si="16"/>
        <v>194987.52000000002</v>
      </c>
      <c r="W376" s="29"/>
      <c r="X376" s="29" t="s">
        <v>41</v>
      </c>
      <c r="Y376" s="29" t="s">
        <v>41</v>
      </c>
    </row>
    <row r="377" spans="1:25" ht="48.75" customHeight="1" x14ac:dyDescent="0.25">
      <c r="A377" s="29" t="s">
        <v>29</v>
      </c>
      <c r="B377" s="29" t="s">
        <v>1343</v>
      </c>
      <c r="C377" s="29" t="s">
        <v>1342</v>
      </c>
      <c r="D377" s="29">
        <v>315</v>
      </c>
      <c r="E377" s="29" t="s">
        <v>1344</v>
      </c>
      <c r="F377" s="29" t="s">
        <v>739</v>
      </c>
      <c r="G377" s="29" t="s">
        <v>1345</v>
      </c>
      <c r="H377" s="29"/>
      <c r="I377" s="29" t="s">
        <v>3297</v>
      </c>
      <c r="J377" s="29" t="s">
        <v>53</v>
      </c>
      <c r="K377" s="29" t="s">
        <v>54</v>
      </c>
      <c r="L377" s="29" t="s">
        <v>3296</v>
      </c>
      <c r="M377" s="29" t="s">
        <v>37</v>
      </c>
      <c r="N377" s="29" t="s">
        <v>55</v>
      </c>
      <c r="O377" s="29" t="s">
        <v>56</v>
      </c>
      <c r="P377" s="29" t="s">
        <v>3291</v>
      </c>
      <c r="Q377" s="29" t="s">
        <v>57</v>
      </c>
      <c r="R377" s="29" t="s">
        <v>58</v>
      </c>
      <c r="S377" s="29">
        <v>55</v>
      </c>
      <c r="T377" s="29">
        <v>1925.5</v>
      </c>
      <c r="U377" s="56">
        <f t="shared" si="15"/>
        <v>105902.5</v>
      </c>
      <c r="V377" s="56">
        <f t="shared" si="16"/>
        <v>118610.80000000002</v>
      </c>
      <c r="W377" s="29"/>
      <c r="X377" s="29" t="s">
        <v>41</v>
      </c>
      <c r="Y377" s="29" t="s">
        <v>41</v>
      </c>
    </row>
    <row r="378" spans="1:25" ht="48.75" customHeight="1" x14ac:dyDescent="0.25">
      <c r="A378" s="29" t="s">
        <v>29</v>
      </c>
      <c r="B378" s="29" t="s">
        <v>1347</v>
      </c>
      <c r="C378" s="29" t="s">
        <v>1346</v>
      </c>
      <c r="D378" s="29">
        <v>316</v>
      </c>
      <c r="E378" s="29" t="s">
        <v>1348</v>
      </c>
      <c r="F378" s="29" t="s">
        <v>1349</v>
      </c>
      <c r="G378" s="29" t="s">
        <v>1350</v>
      </c>
      <c r="H378" s="29"/>
      <c r="I378" s="29" t="s">
        <v>3297</v>
      </c>
      <c r="J378" s="29" t="s">
        <v>53</v>
      </c>
      <c r="K378" s="29" t="s">
        <v>54</v>
      </c>
      <c r="L378" s="29" t="s">
        <v>3296</v>
      </c>
      <c r="M378" s="29" t="s">
        <v>37</v>
      </c>
      <c r="N378" s="29" t="s">
        <v>55</v>
      </c>
      <c r="O378" s="29" t="s">
        <v>56</v>
      </c>
      <c r="P378" s="29" t="s">
        <v>3293</v>
      </c>
      <c r="Q378" s="29" t="s">
        <v>57</v>
      </c>
      <c r="R378" s="29" t="s">
        <v>58</v>
      </c>
      <c r="S378" s="29">
        <v>25</v>
      </c>
      <c r="T378" s="29">
        <v>1810.5</v>
      </c>
      <c r="U378" s="56">
        <f t="shared" si="15"/>
        <v>45262.5</v>
      </c>
      <c r="V378" s="56">
        <f t="shared" si="16"/>
        <v>50694.000000000007</v>
      </c>
      <c r="W378" s="29"/>
      <c r="X378" s="29" t="s">
        <v>41</v>
      </c>
      <c r="Y378" s="29" t="s">
        <v>41</v>
      </c>
    </row>
    <row r="379" spans="1:25" ht="48.75" customHeight="1" x14ac:dyDescent="0.25">
      <c r="A379" s="29" t="s">
        <v>29</v>
      </c>
      <c r="B379" s="29" t="s">
        <v>1352</v>
      </c>
      <c r="C379" s="29" t="s">
        <v>1351</v>
      </c>
      <c r="D379" s="29">
        <v>317</v>
      </c>
      <c r="E379" s="29" t="s">
        <v>1353</v>
      </c>
      <c r="F379" s="29" t="s">
        <v>739</v>
      </c>
      <c r="G379" s="29" t="s">
        <v>1354</v>
      </c>
      <c r="H379" s="29"/>
      <c r="I379" s="29" t="s">
        <v>3297</v>
      </c>
      <c r="J379" s="29" t="s">
        <v>53</v>
      </c>
      <c r="K379" s="29" t="s">
        <v>54</v>
      </c>
      <c r="L379" s="29" t="s">
        <v>3296</v>
      </c>
      <c r="M379" s="29" t="s">
        <v>37</v>
      </c>
      <c r="N379" s="29" t="s">
        <v>55</v>
      </c>
      <c r="O379" s="29" t="s">
        <v>56</v>
      </c>
      <c r="P379" s="29" t="s">
        <v>3293</v>
      </c>
      <c r="Q379" s="29" t="s">
        <v>57</v>
      </c>
      <c r="R379" s="29" t="s">
        <v>58</v>
      </c>
      <c r="S379" s="29">
        <v>90</v>
      </c>
      <c r="T379" s="29">
        <v>361.8</v>
      </c>
      <c r="U379" s="56">
        <f t="shared" si="15"/>
        <v>32562</v>
      </c>
      <c r="V379" s="56">
        <f t="shared" si="16"/>
        <v>36469.440000000002</v>
      </c>
      <c r="W379" s="29"/>
      <c r="X379" s="29" t="s">
        <v>41</v>
      </c>
      <c r="Y379" s="29" t="s">
        <v>41</v>
      </c>
    </row>
    <row r="380" spans="1:25" ht="48.75" customHeight="1" x14ac:dyDescent="0.25">
      <c r="A380" s="29" t="s">
        <v>29</v>
      </c>
      <c r="B380" s="29" t="s">
        <v>1356</v>
      </c>
      <c r="C380" s="29" t="s">
        <v>1355</v>
      </c>
      <c r="D380" s="29">
        <v>318</v>
      </c>
      <c r="E380" s="29" t="s">
        <v>1348</v>
      </c>
      <c r="F380" s="29" t="s">
        <v>1349</v>
      </c>
      <c r="G380" s="29" t="s">
        <v>1350</v>
      </c>
      <c r="H380" s="29"/>
      <c r="I380" s="29" t="s">
        <v>3297</v>
      </c>
      <c r="J380" s="29" t="s">
        <v>53</v>
      </c>
      <c r="K380" s="29" t="s">
        <v>54</v>
      </c>
      <c r="L380" s="29" t="s">
        <v>3296</v>
      </c>
      <c r="M380" s="29" t="s">
        <v>37</v>
      </c>
      <c r="N380" s="29" t="s">
        <v>55</v>
      </c>
      <c r="O380" s="29" t="s">
        <v>56</v>
      </c>
      <c r="P380" s="29" t="s">
        <v>3293</v>
      </c>
      <c r="Q380" s="29" t="s">
        <v>57</v>
      </c>
      <c r="R380" s="29" t="s">
        <v>58</v>
      </c>
      <c r="S380" s="29">
        <v>136</v>
      </c>
      <c r="T380" s="29">
        <v>274.72000000000003</v>
      </c>
      <c r="U380" s="56">
        <f t="shared" si="15"/>
        <v>37361.920000000006</v>
      </c>
      <c r="V380" s="56">
        <f t="shared" si="16"/>
        <v>41845.35040000001</v>
      </c>
      <c r="W380" s="29"/>
      <c r="X380" s="29" t="s">
        <v>41</v>
      </c>
      <c r="Y380" s="29" t="s">
        <v>41</v>
      </c>
    </row>
    <row r="381" spans="1:25" ht="48.75" customHeight="1" x14ac:dyDescent="0.25">
      <c r="A381" s="29" t="s">
        <v>29</v>
      </c>
      <c r="B381" s="29" t="s">
        <v>1358</v>
      </c>
      <c r="C381" s="29" t="s">
        <v>1357</v>
      </c>
      <c r="D381" s="29">
        <v>319</v>
      </c>
      <c r="E381" s="29" t="s">
        <v>1348</v>
      </c>
      <c r="F381" s="29" t="s">
        <v>1349</v>
      </c>
      <c r="G381" s="29" t="s">
        <v>1350</v>
      </c>
      <c r="H381" s="29"/>
      <c r="I381" s="29" t="s">
        <v>3297</v>
      </c>
      <c r="J381" s="29" t="s">
        <v>53</v>
      </c>
      <c r="K381" s="29" t="s">
        <v>54</v>
      </c>
      <c r="L381" s="29" t="s">
        <v>3296</v>
      </c>
      <c r="M381" s="29" t="s">
        <v>37</v>
      </c>
      <c r="N381" s="29" t="s">
        <v>55</v>
      </c>
      <c r="O381" s="29" t="s">
        <v>56</v>
      </c>
      <c r="P381" s="29" t="s">
        <v>3293</v>
      </c>
      <c r="Q381" s="29" t="s">
        <v>57</v>
      </c>
      <c r="R381" s="29" t="s">
        <v>58</v>
      </c>
      <c r="S381" s="29">
        <v>40</v>
      </c>
      <c r="T381" s="29">
        <v>710</v>
      </c>
      <c r="U381" s="56">
        <f t="shared" si="15"/>
        <v>28400</v>
      </c>
      <c r="V381" s="56">
        <f t="shared" si="16"/>
        <v>31808.000000000004</v>
      </c>
      <c r="W381" s="29"/>
      <c r="X381" s="29" t="s">
        <v>41</v>
      </c>
      <c r="Y381" s="29" t="s">
        <v>41</v>
      </c>
    </row>
    <row r="382" spans="1:25" ht="48.75" customHeight="1" x14ac:dyDescent="0.25">
      <c r="A382" s="29" t="s">
        <v>29</v>
      </c>
      <c r="B382" s="29" t="s">
        <v>1360</v>
      </c>
      <c r="C382" s="29" t="s">
        <v>1359</v>
      </c>
      <c r="D382" s="29">
        <v>320</v>
      </c>
      <c r="E382" s="29" t="s">
        <v>1361</v>
      </c>
      <c r="F382" s="29" t="s">
        <v>1362</v>
      </c>
      <c r="G382" s="29" t="s">
        <v>369</v>
      </c>
      <c r="H382" s="29"/>
      <c r="I382" s="29" t="s">
        <v>3297</v>
      </c>
      <c r="J382" s="29" t="s">
        <v>53</v>
      </c>
      <c r="K382" s="29" t="s">
        <v>54</v>
      </c>
      <c r="L382" s="29" t="s">
        <v>3296</v>
      </c>
      <c r="M382" s="29" t="s">
        <v>37</v>
      </c>
      <c r="N382" s="29" t="s">
        <v>55</v>
      </c>
      <c r="O382" s="29" t="s">
        <v>56</v>
      </c>
      <c r="P382" s="29" t="s">
        <v>3293</v>
      </c>
      <c r="Q382" s="29" t="s">
        <v>57</v>
      </c>
      <c r="R382" s="29" t="s">
        <v>58</v>
      </c>
      <c r="S382" s="29">
        <v>1</v>
      </c>
      <c r="T382" s="29">
        <v>11710</v>
      </c>
      <c r="U382" s="56">
        <f t="shared" ref="U382:U460" si="17">S382*T382</f>
        <v>11710</v>
      </c>
      <c r="V382" s="56">
        <f t="shared" ref="V382:V455" si="18">U382*1.12</f>
        <v>13115.2</v>
      </c>
      <c r="W382" s="29"/>
      <c r="X382" s="29" t="s">
        <v>41</v>
      </c>
      <c r="Y382" s="29" t="s">
        <v>41</v>
      </c>
    </row>
    <row r="383" spans="1:25" ht="48.75" customHeight="1" x14ac:dyDescent="0.25">
      <c r="A383" s="29" t="s">
        <v>29</v>
      </c>
      <c r="B383" s="29" t="s">
        <v>1364</v>
      </c>
      <c r="C383" s="29" t="s">
        <v>1363</v>
      </c>
      <c r="D383" s="29">
        <v>321</v>
      </c>
      <c r="E383" s="29" t="s">
        <v>1361</v>
      </c>
      <c r="F383" s="29" t="s">
        <v>1362</v>
      </c>
      <c r="G383" s="29" t="s">
        <v>369</v>
      </c>
      <c r="H383" s="29"/>
      <c r="I383" s="29" t="s">
        <v>3297</v>
      </c>
      <c r="J383" s="29" t="s">
        <v>53</v>
      </c>
      <c r="K383" s="29" t="s">
        <v>54</v>
      </c>
      <c r="L383" s="29" t="s">
        <v>3296</v>
      </c>
      <c r="M383" s="29" t="s">
        <v>37</v>
      </c>
      <c r="N383" s="29" t="s">
        <v>55</v>
      </c>
      <c r="O383" s="29" t="s">
        <v>56</v>
      </c>
      <c r="P383" s="29" t="s">
        <v>3293</v>
      </c>
      <c r="Q383" s="29" t="s">
        <v>57</v>
      </c>
      <c r="R383" s="29" t="s">
        <v>58</v>
      </c>
      <c r="S383" s="29">
        <v>1</v>
      </c>
      <c r="T383" s="29">
        <v>14330</v>
      </c>
      <c r="U383" s="56">
        <f t="shared" si="17"/>
        <v>14330</v>
      </c>
      <c r="V383" s="56">
        <f t="shared" si="18"/>
        <v>16049.600000000002</v>
      </c>
      <c r="W383" s="29"/>
      <c r="X383" s="29" t="s">
        <v>41</v>
      </c>
      <c r="Y383" s="29" t="s">
        <v>41</v>
      </c>
    </row>
    <row r="384" spans="1:25" ht="48.75" hidden="1" customHeight="1" x14ac:dyDescent="0.25">
      <c r="A384" s="29" t="s">
        <v>29</v>
      </c>
      <c r="B384" s="29" t="s">
        <v>1366</v>
      </c>
      <c r="C384" s="29" t="s">
        <v>1365</v>
      </c>
      <c r="D384" s="29">
        <v>322</v>
      </c>
      <c r="E384" s="29" t="s">
        <v>1367</v>
      </c>
      <c r="F384" s="29" t="s">
        <v>1368</v>
      </c>
      <c r="G384" s="29" t="s">
        <v>1369</v>
      </c>
      <c r="H384" s="29"/>
      <c r="I384" s="29" t="s">
        <v>3297</v>
      </c>
      <c r="J384" s="29" t="s">
        <v>53</v>
      </c>
      <c r="K384" s="29" t="s">
        <v>54</v>
      </c>
      <c r="L384" s="29" t="s">
        <v>3296</v>
      </c>
      <c r="M384" s="29" t="s">
        <v>37</v>
      </c>
      <c r="N384" s="29" t="s">
        <v>55</v>
      </c>
      <c r="O384" s="29" t="s">
        <v>56</v>
      </c>
      <c r="P384" s="29" t="s">
        <v>3291</v>
      </c>
      <c r="Q384" s="29" t="s">
        <v>57</v>
      </c>
      <c r="R384" s="29" t="s">
        <v>58</v>
      </c>
      <c r="S384" s="29">
        <v>181</v>
      </c>
      <c r="T384" s="29">
        <v>102.9</v>
      </c>
      <c r="U384" s="56">
        <v>0</v>
      </c>
      <c r="V384" s="56">
        <f t="shared" si="18"/>
        <v>0</v>
      </c>
      <c r="W384" s="29"/>
      <c r="X384" s="29" t="s">
        <v>41</v>
      </c>
      <c r="Y384" s="29" t="s">
        <v>41</v>
      </c>
    </row>
    <row r="385" spans="1:25" ht="48.75" customHeight="1" x14ac:dyDescent="0.25">
      <c r="A385" s="29" t="s">
        <v>29</v>
      </c>
      <c r="B385" s="61" t="s">
        <v>1366</v>
      </c>
      <c r="C385" s="29" t="s">
        <v>1365</v>
      </c>
      <c r="D385" s="29" t="s">
        <v>4262</v>
      </c>
      <c r="E385" s="29" t="s">
        <v>1367</v>
      </c>
      <c r="F385" s="29" t="s">
        <v>1368</v>
      </c>
      <c r="G385" s="29" t="s">
        <v>1369</v>
      </c>
      <c r="H385" s="29"/>
      <c r="I385" s="29" t="s">
        <v>3297</v>
      </c>
      <c r="J385" s="29" t="s">
        <v>53</v>
      </c>
      <c r="K385" s="29" t="s">
        <v>54</v>
      </c>
      <c r="L385" s="29" t="s">
        <v>4230</v>
      </c>
      <c r="M385" s="29" t="s">
        <v>37</v>
      </c>
      <c r="N385" s="29" t="s">
        <v>55</v>
      </c>
      <c r="O385" s="29" t="s">
        <v>56</v>
      </c>
      <c r="P385" s="29" t="s">
        <v>3292</v>
      </c>
      <c r="Q385" s="29" t="s">
        <v>57</v>
      </c>
      <c r="R385" s="29" t="s">
        <v>58</v>
      </c>
      <c r="S385" s="29">
        <v>181</v>
      </c>
      <c r="T385" s="29">
        <v>130</v>
      </c>
      <c r="U385" s="56">
        <f>S385*T385</f>
        <v>23530</v>
      </c>
      <c r="V385" s="56">
        <f>U385*1.12</f>
        <v>26353.600000000002</v>
      </c>
      <c r="W385" s="29"/>
      <c r="X385" s="29" t="s">
        <v>41</v>
      </c>
      <c r="Y385" s="29" t="s">
        <v>41</v>
      </c>
    </row>
    <row r="386" spans="1:25" ht="48.75" hidden="1" customHeight="1" x14ac:dyDescent="0.25">
      <c r="A386" s="29" t="s">
        <v>29</v>
      </c>
      <c r="B386" s="29" t="s">
        <v>1371</v>
      </c>
      <c r="C386" s="29" t="s">
        <v>1370</v>
      </c>
      <c r="D386" s="29">
        <v>323</v>
      </c>
      <c r="E386" s="29" t="s">
        <v>1367</v>
      </c>
      <c r="F386" s="29" t="s">
        <v>1368</v>
      </c>
      <c r="G386" s="29" t="s">
        <v>1369</v>
      </c>
      <c r="H386" s="29"/>
      <c r="I386" s="29" t="s">
        <v>3297</v>
      </c>
      <c r="J386" s="29" t="s">
        <v>53</v>
      </c>
      <c r="K386" s="29" t="s">
        <v>54</v>
      </c>
      <c r="L386" s="29" t="s">
        <v>3296</v>
      </c>
      <c r="M386" s="29" t="s">
        <v>37</v>
      </c>
      <c r="N386" s="29" t="s">
        <v>55</v>
      </c>
      <c r="O386" s="29" t="s">
        <v>56</v>
      </c>
      <c r="P386" s="29" t="s">
        <v>3291</v>
      </c>
      <c r="Q386" s="29" t="s">
        <v>57</v>
      </c>
      <c r="R386" s="29" t="s">
        <v>58</v>
      </c>
      <c r="S386" s="29">
        <v>181</v>
      </c>
      <c r="T386" s="29">
        <v>141</v>
      </c>
      <c r="U386" s="56">
        <v>0</v>
      </c>
      <c r="V386" s="56">
        <f t="shared" si="18"/>
        <v>0</v>
      </c>
      <c r="W386" s="29"/>
      <c r="X386" s="29" t="s">
        <v>41</v>
      </c>
      <c r="Y386" s="29" t="s">
        <v>41</v>
      </c>
    </row>
    <row r="387" spans="1:25" ht="48.75" customHeight="1" x14ac:dyDescent="0.25">
      <c r="A387" s="29" t="s">
        <v>29</v>
      </c>
      <c r="B387" s="61" t="s">
        <v>1371</v>
      </c>
      <c r="C387" s="29" t="s">
        <v>1370</v>
      </c>
      <c r="D387" s="29" t="s">
        <v>4263</v>
      </c>
      <c r="E387" s="29" t="s">
        <v>1367</v>
      </c>
      <c r="F387" s="29" t="s">
        <v>1368</v>
      </c>
      <c r="G387" s="29" t="s">
        <v>1369</v>
      </c>
      <c r="H387" s="29"/>
      <c r="I387" s="29" t="s">
        <v>3297</v>
      </c>
      <c r="J387" s="29" t="s">
        <v>53</v>
      </c>
      <c r="K387" s="29" t="s">
        <v>54</v>
      </c>
      <c r="L387" s="29" t="s">
        <v>4230</v>
      </c>
      <c r="M387" s="29" t="s">
        <v>37</v>
      </c>
      <c r="N387" s="29" t="s">
        <v>55</v>
      </c>
      <c r="O387" s="29" t="s">
        <v>56</v>
      </c>
      <c r="P387" s="29" t="s">
        <v>3292</v>
      </c>
      <c r="Q387" s="29" t="s">
        <v>57</v>
      </c>
      <c r="R387" s="29" t="s">
        <v>58</v>
      </c>
      <c r="S387" s="29">
        <v>181</v>
      </c>
      <c r="T387" s="29">
        <v>175</v>
      </c>
      <c r="U387" s="56">
        <f>S387*T387</f>
        <v>31675</v>
      </c>
      <c r="V387" s="56">
        <f>U387*1.12</f>
        <v>35476</v>
      </c>
      <c r="W387" s="29"/>
      <c r="X387" s="29" t="s">
        <v>41</v>
      </c>
      <c r="Y387" s="29" t="s">
        <v>41</v>
      </c>
    </row>
    <row r="388" spans="1:25" ht="48.75" hidden="1" customHeight="1" x14ac:dyDescent="0.25">
      <c r="A388" s="29" t="s">
        <v>29</v>
      </c>
      <c r="B388" s="29" t="s">
        <v>1373</v>
      </c>
      <c r="C388" s="29" t="s">
        <v>1372</v>
      </c>
      <c r="D388" s="29">
        <v>324</v>
      </c>
      <c r="E388" s="29" t="s">
        <v>1367</v>
      </c>
      <c r="F388" s="29" t="s">
        <v>1368</v>
      </c>
      <c r="G388" s="29" t="s">
        <v>1369</v>
      </c>
      <c r="H388" s="29"/>
      <c r="I388" s="29" t="s">
        <v>3297</v>
      </c>
      <c r="J388" s="29" t="s">
        <v>53</v>
      </c>
      <c r="K388" s="29" t="s">
        <v>54</v>
      </c>
      <c r="L388" s="29" t="s">
        <v>3296</v>
      </c>
      <c r="M388" s="29" t="s">
        <v>37</v>
      </c>
      <c r="N388" s="29" t="s">
        <v>55</v>
      </c>
      <c r="O388" s="29" t="s">
        <v>56</v>
      </c>
      <c r="P388" s="29" t="s">
        <v>3291</v>
      </c>
      <c r="Q388" s="29" t="s">
        <v>57</v>
      </c>
      <c r="R388" s="29" t="s">
        <v>58</v>
      </c>
      <c r="S388" s="29">
        <v>150</v>
      </c>
      <c r="T388" s="29">
        <v>237.6</v>
      </c>
      <c r="U388" s="56">
        <v>0</v>
      </c>
      <c r="V388" s="56">
        <f t="shared" si="18"/>
        <v>0</v>
      </c>
      <c r="W388" s="29"/>
      <c r="X388" s="29" t="s">
        <v>41</v>
      </c>
      <c r="Y388" s="29" t="s">
        <v>41</v>
      </c>
    </row>
    <row r="389" spans="1:25" ht="48.75" customHeight="1" x14ac:dyDescent="0.25">
      <c r="A389" s="29" t="s">
        <v>29</v>
      </c>
      <c r="B389" s="61" t="s">
        <v>1373</v>
      </c>
      <c r="C389" s="29" t="s">
        <v>1372</v>
      </c>
      <c r="D389" s="29" t="s">
        <v>4264</v>
      </c>
      <c r="E389" s="29" t="s">
        <v>1367</v>
      </c>
      <c r="F389" s="29" t="s">
        <v>1368</v>
      </c>
      <c r="G389" s="29" t="s">
        <v>1369</v>
      </c>
      <c r="H389" s="29"/>
      <c r="I389" s="29" t="s">
        <v>3297</v>
      </c>
      <c r="J389" s="29" t="s">
        <v>53</v>
      </c>
      <c r="K389" s="29" t="s">
        <v>54</v>
      </c>
      <c r="L389" s="29" t="s">
        <v>4230</v>
      </c>
      <c r="M389" s="29" t="s">
        <v>37</v>
      </c>
      <c r="N389" s="29" t="s">
        <v>55</v>
      </c>
      <c r="O389" s="29" t="s">
        <v>56</v>
      </c>
      <c r="P389" s="29" t="s">
        <v>3292</v>
      </c>
      <c r="Q389" s="29" t="s">
        <v>57</v>
      </c>
      <c r="R389" s="29" t="s">
        <v>58</v>
      </c>
      <c r="S389" s="29">
        <v>150</v>
      </c>
      <c r="T389" s="29">
        <v>300</v>
      </c>
      <c r="U389" s="56">
        <f>S389*T389</f>
        <v>45000</v>
      </c>
      <c r="V389" s="56">
        <f>U389*1.12</f>
        <v>50400.000000000007</v>
      </c>
      <c r="W389" s="29"/>
      <c r="X389" s="29" t="s">
        <v>41</v>
      </c>
      <c r="Y389" s="29" t="s">
        <v>41</v>
      </c>
    </row>
    <row r="390" spans="1:25" ht="48.75" hidden="1" customHeight="1" x14ac:dyDescent="0.25">
      <c r="A390" s="29" t="s">
        <v>29</v>
      </c>
      <c r="B390" s="61" t="s">
        <v>1375</v>
      </c>
      <c r="C390" s="29" t="s">
        <v>1374</v>
      </c>
      <c r="D390" s="29">
        <v>325</v>
      </c>
      <c r="E390" s="29" t="s">
        <v>1376</v>
      </c>
      <c r="F390" s="29" t="s">
        <v>1377</v>
      </c>
      <c r="G390" s="29" t="s">
        <v>1378</v>
      </c>
      <c r="H390" s="29"/>
      <c r="I390" s="29" t="s">
        <v>3297</v>
      </c>
      <c r="J390" s="29" t="s">
        <v>53</v>
      </c>
      <c r="K390" s="29" t="s">
        <v>54</v>
      </c>
      <c r="L390" s="29" t="s">
        <v>3296</v>
      </c>
      <c r="M390" s="61" t="s">
        <v>37</v>
      </c>
      <c r="N390" s="61" t="s">
        <v>55</v>
      </c>
      <c r="O390" s="61" t="s">
        <v>56</v>
      </c>
      <c r="P390" s="61" t="s">
        <v>3291</v>
      </c>
      <c r="Q390" s="61" t="s">
        <v>57</v>
      </c>
      <c r="R390" s="29" t="s">
        <v>58</v>
      </c>
      <c r="S390" s="29">
        <v>90</v>
      </c>
      <c r="T390" s="29">
        <v>1349.28</v>
      </c>
      <c r="U390" s="56">
        <v>0</v>
      </c>
      <c r="V390" s="56">
        <f t="shared" si="18"/>
        <v>0</v>
      </c>
      <c r="W390" s="29"/>
      <c r="X390" s="29" t="s">
        <v>41</v>
      </c>
      <c r="Y390" s="29" t="s">
        <v>41</v>
      </c>
    </row>
    <row r="391" spans="1:25" ht="48.75" customHeight="1" x14ac:dyDescent="0.25">
      <c r="A391" s="29" t="s">
        <v>29</v>
      </c>
      <c r="B391" s="29" t="s">
        <v>1380</v>
      </c>
      <c r="C391" s="29" t="s">
        <v>1379</v>
      </c>
      <c r="D391" s="29">
        <v>326</v>
      </c>
      <c r="E391" s="29" t="s">
        <v>1381</v>
      </c>
      <c r="F391" s="29" t="s">
        <v>1382</v>
      </c>
      <c r="G391" s="29" t="s">
        <v>1383</v>
      </c>
      <c r="H391" s="29"/>
      <c r="I391" s="29" t="s">
        <v>3297</v>
      </c>
      <c r="J391" s="29" t="s">
        <v>53</v>
      </c>
      <c r="K391" s="29" t="s">
        <v>54</v>
      </c>
      <c r="L391" s="29" t="s">
        <v>3296</v>
      </c>
      <c r="M391" s="29" t="s">
        <v>37</v>
      </c>
      <c r="N391" s="29" t="s">
        <v>55</v>
      </c>
      <c r="O391" s="29" t="s">
        <v>56</v>
      </c>
      <c r="P391" s="29" t="s">
        <v>3291</v>
      </c>
      <c r="Q391" s="29" t="s">
        <v>57</v>
      </c>
      <c r="R391" s="29" t="s">
        <v>58</v>
      </c>
      <c r="S391" s="29">
        <v>24</v>
      </c>
      <c r="T391" s="29">
        <v>5672.16</v>
      </c>
      <c r="U391" s="56">
        <f t="shared" si="17"/>
        <v>136131.84</v>
      </c>
      <c r="V391" s="56">
        <f t="shared" si="18"/>
        <v>152467.66080000001</v>
      </c>
      <c r="W391" s="29"/>
      <c r="X391" s="29" t="s">
        <v>41</v>
      </c>
      <c r="Y391" s="29" t="s">
        <v>41</v>
      </c>
    </row>
    <row r="392" spans="1:25" ht="48.75" customHeight="1" x14ac:dyDescent="0.25">
      <c r="A392" s="29" t="s">
        <v>29</v>
      </c>
      <c r="B392" s="29" t="s">
        <v>1385</v>
      </c>
      <c r="C392" s="29" t="s">
        <v>1384</v>
      </c>
      <c r="D392" s="29">
        <v>327</v>
      </c>
      <c r="E392" s="29" t="s">
        <v>1386</v>
      </c>
      <c r="F392" s="29" t="s">
        <v>1387</v>
      </c>
      <c r="G392" s="29" t="s">
        <v>1388</v>
      </c>
      <c r="H392" s="29"/>
      <c r="I392" s="29" t="s">
        <v>3297</v>
      </c>
      <c r="J392" s="29" t="s">
        <v>53</v>
      </c>
      <c r="K392" s="29" t="s">
        <v>54</v>
      </c>
      <c r="L392" s="29" t="s">
        <v>3296</v>
      </c>
      <c r="M392" s="29" t="s">
        <v>37</v>
      </c>
      <c r="N392" s="29" t="s">
        <v>55</v>
      </c>
      <c r="O392" s="29" t="s">
        <v>56</v>
      </c>
      <c r="P392" s="29" t="s">
        <v>3291</v>
      </c>
      <c r="Q392" s="29" t="s">
        <v>57</v>
      </c>
      <c r="R392" s="29" t="s">
        <v>584</v>
      </c>
      <c r="S392" s="29">
        <v>452</v>
      </c>
      <c r="T392" s="29">
        <v>238.33</v>
      </c>
      <c r="U392" s="56">
        <f t="shared" si="17"/>
        <v>107725.16</v>
      </c>
      <c r="V392" s="56">
        <f t="shared" si="18"/>
        <v>120652.17920000001</v>
      </c>
      <c r="W392" s="29"/>
      <c r="X392" s="29" t="s">
        <v>41</v>
      </c>
      <c r="Y392" s="29" t="s">
        <v>41</v>
      </c>
    </row>
    <row r="393" spans="1:25" ht="48.75" hidden="1" customHeight="1" x14ac:dyDescent="0.25">
      <c r="A393" s="29" t="s">
        <v>29</v>
      </c>
      <c r="B393" s="61" t="s">
        <v>1390</v>
      </c>
      <c r="C393" s="29" t="s">
        <v>1389</v>
      </c>
      <c r="D393" s="29">
        <v>328</v>
      </c>
      <c r="E393" s="29" t="s">
        <v>1391</v>
      </c>
      <c r="F393" s="29" t="s">
        <v>1392</v>
      </c>
      <c r="G393" s="29" t="s">
        <v>1393</v>
      </c>
      <c r="H393" s="29"/>
      <c r="I393" s="29" t="s">
        <v>3297</v>
      </c>
      <c r="J393" s="29" t="s">
        <v>53</v>
      </c>
      <c r="K393" s="29" t="s">
        <v>54</v>
      </c>
      <c r="L393" s="29" t="s">
        <v>3296</v>
      </c>
      <c r="M393" s="61" t="s">
        <v>37</v>
      </c>
      <c r="N393" s="61" t="s">
        <v>55</v>
      </c>
      <c r="O393" s="61" t="s">
        <v>56</v>
      </c>
      <c r="P393" s="61" t="s">
        <v>3291</v>
      </c>
      <c r="Q393" s="61" t="s">
        <v>57</v>
      </c>
      <c r="R393" s="29" t="s">
        <v>58</v>
      </c>
      <c r="S393" s="29">
        <v>1000</v>
      </c>
      <c r="T393" s="29">
        <v>191.5</v>
      </c>
      <c r="U393" s="56">
        <v>0</v>
      </c>
      <c r="V393" s="56">
        <f t="shared" si="18"/>
        <v>0</v>
      </c>
      <c r="W393" s="29"/>
      <c r="X393" s="29" t="s">
        <v>41</v>
      </c>
      <c r="Y393" s="29" t="s">
        <v>41</v>
      </c>
    </row>
    <row r="394" spans="1:25" ht="48.75" hidden="1" customHeight="1" x14ac:dyDescent="0.25">
      <c r="A394" s="29" t="s">
        <v>29</v>
      </c>
      <c r="B394" s="29" t="s">
        <v>1395</v>
      </c>
      <c r="C394" s="29" t="s">
        <v>1394</v>
      </c>
      <c r="D394" s="29">
        <v>329</v>
      </c>
      <c r="E394" s="29" t="s">
        <v>1396</v>
      </c>
      <c r="F394" s="29" t="s">
        <v>1397</v>
      </c>
      <c r="G394" s="29" t="s">
        <v>1398</v>
      </c>
      <c r="H394" s="29"/>
      <c r="I394" s="29" t="s">
        <v>3297</v>
      </c>
      <c r="J394" s="29" t="s">
        <v>53</v>
      </c>
      <c r="K394" s="29" t="s">
        <v>54</v>
      </c>
      <c r="L394" s="29" t="s">
        <v>3296</v>
      </c>
      <c r="M394" s="29" t="s">
        <v>37</v>
      </c>
      <c r="N394" s="29" t="s">
        <v>55</v>
      </c>
      <c r="O394" s="29" t="s">
        <v>56</v>
      </c>
      <c r="P394" s="29" t="s">
        <v>3291</v>
      </c>
      <c r="Q394" s="29" t="s">
        <v>57</v>
      </c>
      <c r="R394" s="29" t="s">
        <v>58</v>
      </c>
      <c r="S394" s="29">
        <v>45</v>
      </c>
      <c r="T394" s="29">
        <v>1212.75</v>
      </c>
      <c r="U394" s="56">
        <v>0</v>
      </c>
      <c r="V394" s="56">
        <f t="shared" si="18"/>
        <v>0</v>
      </c>
      <c r="W394" s="29"/>
      <c r="X394" s="29" t="s">
        <v>41</v>
      </c>
      <c r="Y394" s="29" t="s">
        <v>41</v>
      </c>
    </row>
    <row r="395" spans="1:25" ht="48.75" customHeight="1" x14ac:dyDescent="0.25">
      <c r="A395" s="29" t="s">
        <v>29</v>
      </c>
      <c r="B395" s="61" t="s">
        <v>1395</v>
      </c>
      <c r="C395" s="29" t="s">
        <v>1394</v>
      </c>
      <c r="D395" s="29" t="s">
        <v>4265</v>
      </c>
      <c r="E395" s="29" t="s">
        <v>1396</v>
      </c>
      <c r="F395" s="29" t="s">
        <v>1397</v>
      </c>
      <c r="G395" s="29" t="s">
        <v>1398</v>
      </c>
      <c r="H395" s="29"/>
      <c r="I395" s="29" t="s">
        <v>3297</v>
      </c>
      <c r="J395" s="29" t="s">
        <v>53</v>
      </c>
      <c r="K395" s="29" t="s">
        <v>54</v>
      </c>
      <c r="L395" s="29" t="s">
        <v>4230</v>
      </c>
      <c r="M395" s="29" t="s">
        <v>37</v>
      </c>
      <c r="N395" s="29" t="s">
        <v>55</v>
      </c>
      <c r="O395" s="29" t="s">
        <v>56</v>
      </c>
      <c r="P395" s="29" t="s">
        <v>3292</v>
      </c>
      <c r="Q395" s="29" t="s">
        <v>57</v>
      </c>
      <c r="R395" s="29" t="s">
        <v>58</v>
      </c>
      <c r="S395" s="29">
        <v>45</v>
      </c>
      <c r="T395" s="29">
        <v>1995</v>
      </c>
      <c r="U395" s="56">
        <f>S395*T395</f>
        <v>89775</v>
      </c>
      <c r="V395" s="56">
        <f>U395*1.12</f>
        <v>100548.00000000001</v>
      </c>
      <c r="W395" s="29"/>
      <c r="X395" s="29" t="s">
        <v>41</v>
      </c>
      <c r="Y395" s="29" t="s">
        <v>41</v>
      </c>
    </row>
    <row r="396" spans="1:25" ht="48.75" customHeight="1" x14ac:dyDescent="0.25">
      <c r="A396" s="29" t="s">
        <v>29</v>
      </c>
      <c r="B396" s="29" t="s">
        <v>1400</v>
      </c>
      <c r="C396" s="29" t="s">
        <v>1399</v>
      </c>
      <c r="D396" s="29">
        <v>330</v>
      </c>
      <c r="E396" s="29" t="s">
        <v>1401</v>
      </c>
      <c r="F396" s="29" t="s">
        <v>1402</v>
      </c>
      <c r="G396" s="29" t="s">
        <v>1403</v>
      </c>
      <c r="H396" s="29"/>
      <c r="I396" s="29" t="s">
        <v>3297</v>
      </c>
      <c r="J396" s="29" t="s">
        <v>53</v>
      </c>
      <c r="K396" s="29" t="s">
        <v>54</v>
      </c>
      <c r="L396" s="29" t="s">
        <v>3296</v>
      </c>
      <c r="M396" s="29" t="s">
        <v>37</v>
      </c>
      <c r="N396" s="29" t="s">
        <v>55</v>
      </c>
      <c r="O396" s="29" t="s">
        <v>56</v>
      </c>
      <c r="P396" s="29" t="s">
        <v>3291</v>
      </c>
      <c r="Q396" s="29" t="s">
        <v>57</v>
      </c>
      <c r="R396" s="29" t="s">
        <v>58</v>
      </c>
      <c r="S396" s="29">
        <v>143</v>
      </c>
      <c r="T396" s="29">
        <v>300</v>
      </c>
      <c r="U396" s="56">
        <f t="shared" si="17"/>
        <v>42900</v>
      </c>
      <c r="V396" s="56">
        <f t="shared" si="18"/>
        <v>48048.000000000007</v>
      </c>
      <c r="W396" s="29"/>
      <c r="X396" s="29" t="s">
        <v>41</v>
      </c>
      <c r="Y396" s="29" t="s">
        <v>41</v>
      </c>
    </row>
    <row r="397" spans="1:25" ht="48.75" customHeight="1" x14ac:dyDescent="0.25">
      <c r="A397" s="29" t="s">
        <v>29</v>
      </c>
      <c r="B397" s="29" t="s">
        <v>1405</v>
      </c>
      <c r="C397" s="29" t="s">
        <v>1404</v>
      </c>
      <c r="D397" s="29">
        <v>331</v>
      </c>
      <c r="E397" s="29" t="s">
        <v>816</v>
      </c>
      <c r="F397" s="29" t="s">
        <v>817</v>
      </c>
      <c r="G397" s="29" t="s">
        <v>818</v>
      </c>
      <c r="H397" s="29"/>
      <c r="I397" s="29" t="s">
        <v>3297</v>
      </c>
      <c r="J397" s="29" t="s">
        <v>53</v>
      </c>
      <c r="K397" s="29" t="s">
        <v>54</v>
      </c>
      <c r="L397" s="29" t="s">
        <v>3296</v>
      </c>
      <c r="M397" s="29" t="s">
        <v>37</v>
      </c>
      <c r="N397" s="29" t="s">
        <v>55</v>
      </c>
      <c r="O397" s="29" t="s">
        <v>56</v>
      </c>
      <c r="P397" s="29" t="s">
        <v>3291</v>
      </c>
      <c r="Q397" s="29" t="s">
        <v>57</v>
      </c>
      <c r="R397" s="29" t="s">
        <v>321</v>
      </c>
      <c r="S397" s="29">
        <v>10</v>
      </c>
      <c r="T397" s="29">
        <v>1378.5</v>
      </c>
      <c r="U397" s="56">
        <f t="shared" si="17"/>
        <v>13785</v>
      </c>
      <c r="V397" s="56">
        <f t="shared" si="18"/>
        <v>15439.2</v>
      </c>
      <c r="W397" s="29"/>
      <c r="X397" s="29" t="s">
        <v>41</v>
      </c>
      <c r="Y397" s="29" t="s">
        <v>41</v>
      </c>
    </row>
    <row r="398" spans="1:25" ht="48.75" hidden="1" customHeight="1" x14ac:dyDescent="0.25">
      <c r="A398" s="29" t="s">
        <v>29</v>
      </c>
      <c r="B398" s="61" t="s">
        <v>1407</v>
      </c>
      <c r="C398" s="29" t="s">
        <v>1406</v>
      </c>
      <c r="D398" s="29">
        <v>332</v>
      </c>
      <c r="E398" s="29" t="s">
        <v>1408</v>
      </c>
      <c r="F398" s="29" t="s">
        <v>1409</v>
      </c>
      <c r="G398" s="29" t="s">
        <v>1410</v>
      </c>
      <c r="H398" s="29"/>
      <c r="I398" s="29" t="s">
        <v>3297</v>
      </c>
      <c r="J398" s="29" t="s">
        <v>53</v>
      </c>
      <c r="K398" s="29" t="s">
        <v>54</v>
      </c>
      <c r="L398" s="29" t="s">
        <v>3296</v>
      </c>
      <c r="M398" s="61" t="s">
        <v>37</v>
      </c>
      <c r="N398" s="61" t="s">
        <v>55</v>
      </c>
      <c r="O398" s="61" t="s">
        <v>56</v>
      </c>
      <c r="P398" s="61" t="s">
        <v>3291</v>
      </c>
      <c r="Q398" s="61" t="s">
        <v>57</v>
      </c>
      <c r="R398" s="29" t="s">
        <v>58</v>
      </c>
      <c r="S398" s="29">
        <v>20</v>
      </c>
      <c r="T398" s="29">
        <v>228.46</v>
      </c>
      <c r="U398" s="56">
        <v>0</v>
      </c>
      <c r="V398" s="56">
        <f t="shared" si="18"/>
        <v>0</v>
      </c>
      <c r="W398" s="29"/>
      <c r="X398" s="29" t="s">
        <v>41</v>
      </c>
      <c r="Y398" s="29" t="s">
        <v>41</v>
      </c>
    </row>
    <row r="399" spans="1:25" ht="48.75" customHeight="1" x14ac:dyDescent="0.25">
      <c r="A399" s="29" t="s">
        <v>29</v>
      </c>
      <c r="B399" s="29" t="s">
        <v>1412</v>
      </c>
      <c r="C399" s="29" t="s">
        <v>1411</v>
      </c>
      <c r="D399" s="29">
        <v>333</v>
      </c>
      <c r="E399" s="29" t="s">
        <v>1408</v>
      </c>
      <c r="F399" s="29" t="s">
        <v>1409</v>
      </c>
      <c r="G399" s="29" t="s">
        <v>1410</v>
      </c>
      <c r="H399" s="29"/>
      <c r="I399" s="29" t="s">
        <v>3297</v>
      </c>
      <c r="J399" s="29" t="s">
        <v>53</v>
      </c>
      <c r="K399" s="29" t="s">
        <v>54</v>
      </c>
      <c r="L399" s="29" t="s">
        <v>3296</v>
      </c>
      <c r="M399" s="29" t="s">
        <v>37</v>
      </c>
      <c r="N399" s="29" t="s">
        <v>55</v>
      </c>
      <c r="O399" s="29" t="s">
        <v>56</v>
      </c>
      <c r="P399" s="29" t="s">
        <v>3291</v>
      </c>
      <c r="Q399" s="29" t="s">
        <v>57</v>
      </c>
      <c r="R399" s="29" t="s">
        <v>58</v>
      </c>
      <c r="S399" s="29">
        <v>72</v>
      </c>
      <c r="T399" s="29">
        <v>420.24</v>
      </c>
      <c r="U399" s="56">
        <f t="shared" si="17"/>
        <v>30257.279999999999</v>
      </c>
      <c r="V399" s="56">
        <f t="shared" si="18"/>
        <v>33888.153600000005</v>
      </c>
      <c r="W399" s="29"/>
      <c r="X399" s="29" t="s">
        <v>41</v>
      </c>
      <c r="Y399" s="29" t="s">
        <v>41</v>
      </c>
    </row>
    <row r="400" spans="1:25" ht="48.75" customHeight="1" x14ac:dyDescent="0.25">
      <c r="A400" s="29" t="s">
        <v>29</v>
      </c>
      <c r="B400" s="29" t="s">
        <v>1414</v>
      </c>
      <c r="C400" s="29" t="s">
        <v>1413</v>
      </c>
      <c r="D400" s="29">
        <v>334</v>
      </c>
      <c r="E400" s="29" t="s">
        <v>1415</v>
      </c>
      <c r="F400" s="29" t="s">
        <v>1416</v>
      </c>
      <c r="G400" s="29" t="s">
        <v>1417</v>
      </c>
      <c r="H400" s="29"/>
      <c r="I400" s="29" t="s">
        <v>3297</v>
      </c>
      <c r="J400" s="29" t="s">
        <v>53</v>
      </c>
      <c r="K400" s="29" t="s">
        <v>54</v>
      </c>
      <c r="L400" s="29" t="s">
        <v>3296</v>
      </c>
      <c r="M400" s="29" t="s">
        <v>37</v>
      </c>
      <c r="N400" s="29" t="s">
        <v>55</v>
      </c>
      <c r="O400" s="29" t="s">
        <v>56</v>
      </c>
      <c r="P400" s="29" t="s">
        <v>3291</v>
      </c>
      <c r="Q400" s="29" t="s">
        <v>57</v>
      </c>
      <c r="R400" s="29" t="s">
        <v>58</v>
      </c>
      <c r="S400" s="29">
        <v>4</v>
      </c>
      <c r="T400" s="29">
        <v>54900</v>
      </c>
      <c r="U400" s="56">
        <f t="shared" si="17"/>
        <v>219600</v>
      </c>
      <c r="V400" s="56">
        <f t="shared" si="18"/>
        <v>245952.00000000003</v>
      </c>
      <c r="W400" s="29"/>
      <c r="X400" s="29" t="s">
        <v>41</v>
      </c>
      <c r="Y400" s="29" t="s">
        <v>41</v>
      </c>
    </row>
    <row r="401" spans="1:25" ht="48.75" hidden="1" customHeight="1" x14ac:dyDescent="0.25">
      <c r="A401" s="29" t="s">
        <v>29</v>
      </c>
      <c r="B401" s="61" t="s">
        <v>1419</v>
      </c>
      <c r="C401" s="29" t="s">
        <v>1418</v>
      </c>
      <c r="D401" s="29">
        <v>335</v>
      </c>
      <c r="E401" s="29" t="s">
        <v>1420</v>
      </c>
      <c r="F401" s="29" t="s">
        <v>1421</v>
      </c>
      <c r="G401" s="29" t="s">
        <v>1422</v>
      </c>
      <c r="H401" s="29"/>
      <c r="I401" s="29" t="s">
        <v>3297</v>
      </c>
      <c r="J401" s="29" t="s">
        <v>53</v>
      </c>
      <c r="K401" s="29" t="s">
        <v>54</v>
      </c>
      <c r="L401" s="29" t="s">
        <v>3296</v>
      </c>
      <c r="M401" s="61" t="s">
        <v>37</v>
      </c>
      <c r="N401" s="61" t="s">
        <v>55</v>
      </c>
      <c r="O401" s="61" t="s">
        <v>56</v>
      </c>
      <c r="P401" s="61" t="s">
        <v>3293</v>
      </c>
      <c r="Q401" s="61" t="s">
        <v>57</v>
      </c>
      <c r="R401" s="29" t="s">
        <v>58</v>
      </c>
      <c r="S401" s="29">
        <v>90</v>
      </c>
      <c r="T401" s="29">
        <v>3118.5</v>
      </c>
      <c r="U401" s="56">
        <v>0</v>
      </c>
      <c r="V401" s="56">
        <f t="shared" si="18"/>
        <v>0</v>
      </c>
      <c r="W401" s="29"/>
      <c r="X401" s="29" t="s">
        <v>41</v>
      </c>
      <c r="Y401" s="29" t="s">
        <v>41</v>
      </c>
    </row>
    <row r="402" spans="1:25" ht="48.75" customHeight="1" x14ac:dyDescent="0.25">
      <c r="A402" s="29" t="s">
        <v>29</v>
      </c>
      <c r="B402" s="29" t="s">
        <v>1424</v>
      </c>
      <c r="C402" s="29" t="s">
        <v>1423</v>
      </c>
      <c r="D402" s="29">
        <v>336</v>
      </c>
      <c r="E402" s="29" t="s">
        <v>1425</v>
      </c>
      <c r="F402" s="29" t="s">
        <v>1426</v>
      </c>
      <c r="G402" s="29" t="s">
        <v>1427</v>
      </c>
      <c r="H402" s="29"/>
      <c r="I402" s="29" t="s">
        <v>3297</v>
      </c>
      <c r="J402" s="29" t="s">
        <v>53</v>
      </c>
      <c r="K402" s="29" t="s">
        <v>54</v>
      </c>
      <c r="L402" s="29" t="s">
        <v>3296</v>
      </c>
      <c r="M402" s="29" t="s">
        <v>37</v>
      </c>
      <c r="N402" s="29" t="s">
        <v>55</v>
      </c>
      <c r="O402" s="29" t="s">
        <v>56</v>
      </c>
      <c r="P402" s="29" t="s">
        <v>3293</v>
      </c>
      <c r="Q402" s="29" t="s">
        <v>57</v>
      </c>
      <c r="R402" s="29" t="s">
        <v>58</v>
      </c>
      <c r="S402" s="29">
        <v>1</v>
      </c>
      <c r="T402" s="29">
        <v>35954</v>
      </c>
      <c r="U402" s="56">
        <f t="shared" si="17"/>
        <v>35954</v>
      </c>
      <c r="V402" s="56">
        <f t="shared" si="18"/>
        <v>40268.480000000003</v>
      </c>
      <c r="W402" s="29"/>
      <c r="X402" s="29" t="s">
        <v>41</v>
      </c>
      <c r="Y402" s="29" t="s">
        <v>41</v>
      </c>
    </row>
    <row r="403" spans="1:25" ht="48.75" customHeight="1" x14ac:dyDescent="0.25">
      <c r="A403" s="29" t="s">
        <v>29</v>
      </c>
      <c r="B403" s="29" t="s">
        <v>1429</v>
      </c>
      <c r="C403" s="29" t="s">
        <v>1428</v>
      </c>
      <c r="D403" s="29">
        <v>337</v>
      </c>
      <c r="E403" s="29" t="s">
        <v>1430</v>
      </c>
      <c r="F403" s="29" t="s">
        <v>1262</v>
      </c>
      <c r="G403" s="29" t="s">
        <v>1431</v>
      </c>
      <c r="H403" s="29"/>
      <c r="I403" s="29" t="s">
        <v>3297</v>
      </c>
      <c r="J403" s="29" t="s">
        <v>53</v>
      </c>
      <c r="K403" s="29" t="s">
        <v>54</v>
      </c>
      <c r="L403" s="29" t="s">
        <v>3296</v>
      </c>
      <c r="M403" s="29" t="s">
        <v>37</v>
      </c>
      <c r="N403" s="29" t="s">
        <v>55</v>
      </c>
      <c r="O403" s="29" t="s">
        <v>56</v>
      </c>
      <c r="P403" s="29" t="s">
        <v>3291</v>
      </c>
      <c r="Q403" s="29" t="s">
        <v>57</v>
      </c>
      <c r="R403" s="29" t="s">
        <v>58</v>
      </c>
      <c r="S403" s="29">
        <v>5</v>
      </c>
      <c r="T403" s="29">
        <v>478</v>
      </c>
      <c r="U403" s="56">
        <f t="shared" si="17"/>
        <v>2390</v>
      </c>
      <c r="V403" s="56">
        <f t="shared" si="18"/>
        <v>2676.8</v>
      </c>
      <c r="W403" s="29"/>
      <c r="X403" s="29" t="s">
        <v>41</v>
      </c>
      <c r="Y403" s="29" t="s">
        <v>41</v>
      </c>
    </row>
    <row r="404" spans="1:25" ht="48.75" customHeight="1" x14ac:dyDescent="0.25">
      <c r="A404" s="29" t="s">
        <v>29</v>
      </c>
      <c r="B404" s="29" t="s">
        <v>1433</v>
      </c>
      <c r="C404" s="29" t="s">
        <v>1432</v>
      </c>
      <c r="D404" s="29">
        <v>338</v>
      </c>
      <c r="E404" s="29" t="s">
        <v>1434</v>
      </c>
      <c r="F404" s="29" t="s">
        <v>1435</v>
      </c>
      <c r="G404" s="29" t="s">
        <v>1436</v>
      </c>
      <c r="H404" s="29"/>
      <c r="I404" s="29" t="s">
        <v>3297</v>
      </c>
      <c r="J404" s="29" t="s">
        <v>53</v>
      </c>
      <c r="K404" s="29" t="s">
        <v>54</v>
      </c>
      <c r="L404" s="29" t="s">
        <v>3296</v>
      </c>
      <c r="M404" s="29" t="s">
        <v>37</v>
      </c>
      <c r="N404" s="29" t="s">
        <v>55</v>
      </c>
      <c r="O404" s="29" t="s">
        <v>56</v>
      </c>
      <c r="P404" s="29" t="s">
        <v>3293</v>
      </c>
      <c r="Q404" s="29" t="s">
        <v>57</v>
      </c>
      <c r="R404" s="29" t="s">
        <v>58</v>
      </c>
      <c r="S404" s="29">
        <v>5</v>
      </c>
      <c r="T404" s="29">
        <v>41154.75</v>
      </c>
      <c r="U404" s="56">
        <f t="shared" si="17"/>
        <v>205773.75</v>
      </c>
      <c r="V404" s="56">
        <f t="shared" si="18"/>
        <v>230466.60000000003</v>
      </c>
      <c r="W404" s="29"/>
      <c r="X404" s="29" t="s">
        <v>41</v>
      </c>
      <c r="Y404" s="29" t="s">
        <v>41</v>
      </c>
    </row>
    <row r="405" spans="1:25" ht="48.75" customHeight="1" x14ac:dyDescent="0.25">
      <c r="A405" s="29" t="s">
        <v>29</v>
      </c>
      <c r="B405" s="29" t="s">
        <v>1438</v>
      </c>
      <c r="C405" s="29" t="s">
        <v>1437</v>
      </c>
      <c r="D405" s="29">
        <v>339</v>
      </c>
      <c r="E405" s="29" t="s">
        <v>1439</v>
      </c>
      <c r="F405" s="29" t="s">
        <v>1349</v>
      </c>
      <c r="G405" s="29" t="s">
        <v>1440</v>
      </c>
      <c r="H405" s="29"/>
      <c r="I405" s="29" t="s">
        <v>3297</v>
      </c>
      <c r="J405" s="29" t="s">
        <v>53</v>
      </c>
      <c r="K405" s="29" t="s">
        <v>54</v>
      </c>
      <c r="L405" s="29" t="s">
        <v>3296</v>
      </c>
      <c r="M405" s="29" t="s">
        <v>37</v>
      </c>
      <c r="N405" s="29" t="s">
        <v>55</v>
      </c>
      <c r="O405" s="29" t="s">
        <v>56</v>
      </c>
      <c r="P405" s="29" t="s">
        <v>3293</v>
      </c>
      <c r="Q405" s="29" t="s">
        <v>57</v>
      </c>
      <c r="R405" s="29" t="s">
        <v>58</v>
      </c>
      <c r="S405" s="29">
        <v>5</v>
      </c>
      <c r="T405" s="29">
        <v>960</v>
      </c>
      <c r="U405" s="56">
        <f t="shared" si="17"/>
        <v>4800</v>
      </c>
      <c r="V405" s="56">
        <f t="shared" si="18"/>
        <v>5376.0000000000009</v>
      </c>
      <c r="W405" s="29"/>
      <c r="X405" s="29" t="s">
        <v>41</v>
      </c>
      <c r="Y405" s="29" t="s">
        <v>41</v>
      </c>
    </row>
    <row r="406" spans="1:25" ht="48.75" hidden="1" customHeight="1" x14ac:dyDescent="0.25">
      <c r="A406" s="29" t="s">
        <v>29</v>
      </c>
      <c r="B406" s="29" t="s">
        <v>1442</v>
      </c>
      <c r="C406" s="29" t="s">
        <v>1441</v>
      </c>
      <c r="D406" s="29">
        <v>340</v>
      </c>
      <c r="E406" s="29" t="s">
        <v>1443</v>
      </c>
      <c r="F406" s="29" t="s">
        <v>1444</v>
      </c>
      <c r="G406" s="29" t="s">
        <v>1445</v>
      </c>
      <c r="H406" s="29"/>
      <c r="I406" s="29" t="s">
        <v>3297</v>
      </c>
      <c r="J406" s="29" t="s">
        <v>53</v>
      </c>
      <c r="K406" s="29" t="s">
        <v>54</v>
      </c>
      <c r="L406" s="29" t="s">
        <v>3296</v>
      </c>
      <c r="M406" s="29" t="s">
        <v>37</v>
      </c>
      <c r="N406" s="29" t="s">
        <v>55</v>
      </c>
      <c r="O406" s="29" t="s">
        <v>56</v>
      </c>
      <c r="P406" s="29" t="s">
        <v>3291</v>
      </c>
      <c r="Q406" s="29" t="s">
        <v>57</v>
      </c>
      <c r="R406" s="29" t="s">
        <v>58</v>
      </c>
      <c r="S406" s="29">
        <v>12</v>
      </c>
      <c r="T406" s="29">
        <v>15000</v>
      </c>
      <c r="U406" s="56">
        <v>0</v>
      </c>
      <c r="V406" s="56">
        <f t="shared" si="18"/>
        <v>0</v>
      </c>
      <c r="W406" s="29"/>
      <c r="X406" s="29" t="s">
        <v>41</v>
      </c>
      <c r="Y406" s="29" t="s">
        <v>41</v>
      </c>
    </row>
    <row r="407" spans="1:25" ht="48.75" customHeight="1" x14ac:dyDescent="0.25">
      <c r="A407" s="29" t="s">
        <v>29</v>
      </c>
      <c r="B407" s="61" t="s">
        <v>1442</v>
      </c>
      <c r="C407" s="29" t="s">
        <v>1441</v>
      </c>
      <c r="D407" s="29" t="s">
        <v>4266</v>
      </c>
      <c r="E407" s="29" t="s">
        <v>1443</v>
      </c>
      <c r="F407" s="29" t="s">
        <v>1444</v>
      </c>
      <c r="G407" s="29" t="s">
        <v>1445</v>
      </c>
      <c r="H407" s="29"/>
      <c r="I407" s="29" t="s">
        <v>3297</v>
      </c>
      <c r="J407" s="29" t="s">
        <v>53</v>
      </c>
      <c r="K407" s="29" t="s">
        <v>54</v>
      </c>
      <c r="L407" s="29" t="s">
        <v>4230</v>
      </c>
      <c r="M407" s="29" t="s">
        <v>37</v>
      </c>
      <c r="N407" s="29" t="s">
        <v>55</v>
      </c>
      <c r="O407" s="29" t="s">
        <v>56</v>
      </c>
      <c r="P407" s="29" t="s">
        <v>3292</v>
      </c>
      <c r="Q407" s="29" t="s">
        <v>57</v>
      </c>
      <c r="R407" s="29" t="s">
        <v>58</v>
      </c>
      <c r="S407" s="29">
        <v>12</v>
      </c>
      <c r="T407" s="29">
        <v>21720</v>
      </c>
      <c r="U407" s="56">
        <f>S407*T407</f>
        <v>260640</v>
      </c>
      <c r="V407" s="56">
        <f>U407*1.12</f>
        <v>291916.80000000005</v>
      </c>
      <c r="W407" s="29"/>
      <c r="X407" s="29" t="s">
        <v>41</v>
      </c>
      <c r="Y407" s="29" t="s">
        <v>41</v>
      </c>
    </row>
    <row r="408" spans="1:25" ht="48.75" customHeight="1" x14ac:dyDescent="0.25">
      <c r="A408" s="29" t="s">
        <v>29</v>
      </c>
      <c r="B408" s="29" t="s">
        <v>1447</v>
      </c>
      <c r="C408" s="29" t="s">
        <v>1446</v>
      </c>
      <c r="D408" s="29">
        <v>341</v>
      </c>
      <c r="E408" s="29" t="s">
        <v>1448</v>
      </c>
      <c r="F408" s="29" t="s">
        <v>1449</v>
      </c>
      <c r="G408" s="29" t="s">
        <v>1450</v>
      </c>
      <c r="H408" s="29"/>
      <c r="I408" s="29" t="s">
        <v>3297</v>
      </c>
      <c r="J408" s="29" t="s">
        <v>53</v>
      </c>
      <c r="K408" s="29" t="s">
        <v>54</v>
      </c>
      <c r="L408" s="29" t="s">
        <v>3296</v>
      </c>
      <c r="M408" s="29" t="s">
        <v>37</v>
      </c>
      <c r="N408" s="29" t="s">
        <v>55</v>
      </c>
      <c r="O408" s="29" t="s">
        <v>56</v>
      </c>
      <c r="P408" s="29" t="s">
        <v>3293</v>
      </c>
      <c r="Q408" s="29" t="s">
        <v>57</v>
      </c>
      <c r="R408" s="29" t="s">
        <v>58</v>
      </c>
      <c r="S408" s="29">
        <v>50</v>
      </c>
      <c r="T408" s="29">
        <v>82.68</v>
      </c>
      <c r="U408" s="56">
        <f t="shared" si="17"/>
        <v>4134</v>
      </c>
      <c r="V408" s="56">
        <f t="shared" si="18"/>
        <v>4630.0800000000008</v>
      </c>
      <c r="W408" s="29"/>
      <c r="X408" s="29" t="s">
        <v>41</v>
      </c>
      <c r="Y408" s="29" t="s">
        <v>41</v>
      </c>
    </row>
    <row r="409" spans="1:25" ht="48.75" customHeight="1" x14ac:dyDescent="0.25">
      <c r="A409" s="29" t="s">
        <v>29</v>
      </c>
      <c r="B409" s="29" t="s">
        <v>1452</v>
      </c>
      <c r="C409" s="29" t="s">
        <v>1451</v>
      </c>
      <c r="D409" s="29">
        <v>342</v>
      </c>
      <c r="E409" s="29" t="s">
        <v>1448</v>
      </c>
      <c r="F409" s="29" t="s">
        <v>1449</v>
      </c>
      <c r="G409" s="29" t="s">
        <v>1450</v>
      </c>
      <c r="H409" s="29"/>
      <c r="I409" s="29" t="s">
        <v>3297</v>
      </c>
      <c r="J409" s="29" t="s">
        <v>53</v>
      </c>
      <c r="K409" s="29" t="s">
        <v>54</v>
      </c>
      <c r="L409" s="29" t="s">
        <v>3296</v>
      </c>
      <c r="M409" s="29" t="s">
        <v>37</v>
      </c>
      <c r="N409" s="29" t="s">
        <v>55</v>
      </c>
      <c r="O409" s="29" t="s">
        <v>56</v>
      </c>
      <c r="P409" s="29" t="s">
        <v>3293</v>
      </c>
      <c r="Q409" s="29" t="s">
        <v>57</v>
      </c>
      <c r="R409" s="29" t="s">
        <v>58</v>
      </c>
      <c r="S409" s="29">
        <v>50</v>
      </c>
      <c r="T409" s="29">
        <v>119.78</v>
      </c>
      <c r="U409" s="56">
        <f t="shared" si="17"/>
        <v>5989</v>
      </c>
      <c r="V409" s="56">
        <f t="shared" si="18"/>
        <v>6707.68</v>
      </c>
      <c r="W409" s="29"/>
      <c r="X409" s="29" t="s">
        <v>41</v>
      </c>
      <c r="Y409" s="29" t="s">
        <v>41</v>
      </c>
    </row>
    <row r="410" spans="1:25" ht="48.75" hidden="1" customHeight="1" x14ac:dyDescent="0.25">
      <c r="A410" s="29" t="s">
        <v>29</v>
      </c>
      <c r="B410" s="29" t="s">
        <v>1454</v>
      </c>
      <c r="C410" s="29" t="s">
        <v>1453</v>
      </c>
      <c r="D410" s="29">
        <v>343</v>
      </c>
      <c r="E410" s="29" t="s">
        <v>1455</v>
      </c>
      <c r="F410" s="29" t="s">
        <v>1456</v>
      </c>
      <c r="G410" s="29" t="s">
        <v>1457</v>
      </c>
      <c r="H410" s="29"/>
      <c r="I410" s="29" t="s">
        <v>3297</v>
      </c>
      <c r="J410" s="29" t="s">
        <v>53</v>
      </c>
      <c r="K410" s="29" t="s">
        <v>54</v>
      </c>
      <c r="L410" s="29" t="s">
        <v>3296</v>
      </c>
      <c r="M410" s="29" t="s">
        <v>37</v>
      </c>
      <c r="N410" s="29" t="s">
        <v>55</v>
      </c>
      <c r="O410" s="29" t="s">
        <v>56</v>
      </c>
      <c r="P410" s="29" t="s">
        <v>3291</v>
      </c>
      <c r="Q410" s="29" t="s">
        <v>57</v>
      </c>
      <c r="R410" s="29" t="s">
        <v>584</v>
      </c>
      <c r="S410" s="29">
        <v>90</v>
      </c>
      <c r="T410" s="29">
        <v>120.54</v>
      </c>
      <c r="U410" s="56">
        <v>0</v>
      </c>
      <c r="V410" s="56">
        <f t="shared" si="18"/>
        <v>0</v>
      </c>
      <c r="W410" s="29"/>
      <c r="X410" s="29" t="s">
        <v>41</v>
      </c>
      <c r="Y410" s="29" t="s">
        <v>41</v>
      </c>
    </row>
    <row r="411" spans="1:25" ht="48.75" customHeight="1" x14ac:dyDescent="0.25">
      <c r="A411" s="29" t="s">
        <v>29</v>
      </c>
      <c r="B411" s="61" t="s">
        <v>1454</v>
      </c>
      <c r="C411" s="29" t="s">
        <v>1453</v>
      </c>
      <c r="D411" s="29" t="s">
        <v>4267</v>
      </c>
      <c r="E411" s="29" t="s">
        <v>1455</v>
      </c>
      <c r="F411" s="29" t="s">
        <v>1456</v>
      </c>
      <c r="G411" s="29" t="s">
        <v>1457</v>
      </c>
      <c r="H411" s="29"/>
      <c r="I411" s="29" t="s">
        <v>3297</v>
      </c>
      <c r="J411" s="29" t="s">
        <v>53</v>
      </c>
      <c r="K411" s="29" t="s">
        <v>54</v>
      </c>
      <c r="L411" s="29" t="s">
        <v>4230</v>
      </c>
      <c r="M411" s="29" t="s">
        <v>37</v>
      </c>
      <c r="N411" s="29" t="s">
        <v>55</v>
      </c>
      <c r="O411" s="29" t="s">
        <v>56</v>
      </c>
      <c r="P411" s="29" t="s">
        <v>3292</v>
      </c>
      <c r="Q411" s="29" t="s">
        <v>57</v>
      </c>
      <c r="R411" s="29" t="s">
        <v>584</v>
      </c>
      <c r="S411" s="29">
        <v>90</v>
      </c>
      <c r="T411" s="29">
        <v>149</v>
      </c>
      <c r="U411" s="56">
        <f>S411*T411</f>
        <v>13410</v>
      </c>
      <c r="V411" s="56">
        <f>U411*1.12</f>
        <v>15019.2</v>
      </c>
      <c r="W411" s="29"/>
      <c r="X411" s="29" t="s">
        <v>41</v>
      </c>
      <c r="Y411" s="29" t="s">
        <v>41</v>
      </c>
    </row>
    <row r="412" spans="1:25" ht="48.75" hidden="1" customHeight="1" x14ac:dyDescent="0.25">
      <c r="A412" s="29" t="s">
        <v>29</v>
      </c>
      <c r="B412" s="29" t="s">
        <v>1459</v>
      </c>
      <c r="C412" s="29" t="s">
        <v>1458</v>
      </c>
      <c r="D412" s="29">
        <v>344</v>
      </c>
      <c r="E412" s="29" t="s">
        <v>1455</v>
      </c>
      <c r="F412" s="29" t="s">
        <v>1456</v>
      </c>
      <c r="G412" s="29" t="s">
        <v>1457</v>
      </c>
      <c r="H412" s="29"/>
      <c r="I412" s="29" t="s">
        <v>3297</v>
      </c>
      <c r="J412" s="29" t="s">
        <v>53</v>
      </c>
      <c r="K412" s="29" t="s">
        <v>54</v>
      </c>
      <c r="L412" s="29" t="s">
        <v>3296</v>
      </c>
      <c r="M412" s="29" t="s">
        <v>37</v>
      </c>
      <c r="N412" s="29" t="s">
        <v>55</v>
      </c>
      <c r="O412" s="29" t="s">
        <v>56</v>
      </c>
      <c r="P412" s="29" t="s">
        <v>3291</v>
      </c>
      <c r="Q412" s="29" t="s">
        <v>57</v>
      </c>
      <c r="R412" s="29" t="s">
        <v>584</v>
      </c>
      <c r="S412" s="29">
        <v>90</v>
      </c>
      <c r="T412" s="29">
        <v>56.7</v>
      </c>
      <c r="U412" s="56">
        <v>0</v>
      </c>
      <c r="V412" s="56">
        <f t="shared" si="18"/>
        <v>0</v>
      </c>
      <c r="W412" s="29"/>
      <c r="X412" s="29" t="s">
        <v>41</v>
      </c>
      <c r="Y412" s="29" t="s">
        <v>41</v>
      </c>
    </row>
    <row r="413" spans="1:25" ht="48.75" customHeight="1" x14ac:dyDescent="0.25">
      <c r="A413" s="29" t="s">
        <v>29</v>
      </c>
      <c r="B413" s="61" t="s">
        <v>1459</v>
      </c>
      <c r="C413" s="29" t="s">
        <v>1458</v>
      </c>
      <c r="D413" s="29" t="s">
        <v>4268</v>
      </c>
      <c r="E413" s="29" t="s">
        <v>1455</v>
      </c>
      <c r="F413" s="29" t="s">
        <v>1456</v>
      </c>
      <c r="G413" s="29" t="s">
        <v>1457</v>
      </c>
      <c r="H413" s="29"/>
      <c r="I413" s="29" t="s">
        <v>3297</v>
      </c>
      <c r="J413" s="29" t="s">
        <v>53</v>
      </c>
      <c r="K413" s="29" t="s">
        <v>54</v>
      </c>
      <c r="L413" s="29" t="s">
        <v>4230</v>
      </c>
      <c r="M413" s="29" t="s">
        <v>37</v>
      </c>
      <c r="N413" s="29" t="s">
        <v>55</v>
      </c>
      <c r="O413" s="29" t="s">
        <v>56</v>
      </c>
      <c r="P413" s="29" t="s">
        <v>3292</v>
      </c>
      <c r="Q413" s="29" t="s">
        <v>57</v>
      </c>
      <c r="R413" s="29" t="s">
        <v>584</v>
      </c>
      <c r="S413" s="29">
        <v>90</v>
      </c>
      <c r="T413" s="29">
        <v>75</v>
      </c>
      <c r="U413" s="56">
        <f>S413*T413</f>
        <v>6750</v>
      </c>
      <c r="V413" s="56">
        <f>U413*1.12</f>
        <v>7560.0000000000009</v>
      </c>
      <c r="W413" s="29"/>
      <c r="X413" s="29" t="s">
        <v>41</v>
      </c>
      <c r="Y413" s="29" t="s">
        <v>41</v>
      </c>
    </row>
    <row r="414" spans="1:25" ht="48.75" hidden="1" customHeight="1" x14ac:dyDescent="0.25">
      <c r="A414" s="29" t="s">
        <v>29</v>
      </c>
      <c r="B414" s="29" t="s">
        <v>1461</v>
      </c>
      <c r="C414" s="29" t="s">
        <v>1460</v>
      </c>
      <c r="D414" s="29">
        <v>345</v>
      </c>
      <c r="E414" s="29" t="s">
        <v>1455</v>
      </c>
      <c r="F414" s="29" t="s">
        <v>1456</v>
      </c>
      <c r="G414" s="29" t="s">
        <v>1457</v>
      </c>
      <c r="H414" s="29"/>
      <c r="I414" s="29" t="s">
        <v>3297</v>
      </c>
      <c r="J414" s="29" t="s">
        <v>53</v>
      </c>
      <c r="K414" s="29" t="s">
        <v>54</v>
      </c>
      <c r="L414" s="29" t="s">
        <v>3296</v>
      </c>
      <c r="M414" s="29" t="s">
        <v>37</v>
      </c>
      <c r="N414" s="29" t="s">
        <v>55</v>
      </c>
      <c r="O414" s="29" t="s">
        <v>56</v>
      </c>
      <c r="P414" s="29" t="s">
        <v>3291</v>
      </c>
      <c r="Q414" s="29" t="s">
        <v>57</v>
      </c>
      <c r="R414" s="29" t="s">
        <v>584</v>
      </c>
      <c r="S414" s="29">
        <v>542</v>
      </c>
      <c r="T414" s="29">
        <v>120</v>
      </c>
      <c r="U414" s="56">
        <v>0</v>
      </c>
      <c r="V414" s="56">
        <f t="shared" si="18"/>
        <v>0</v>
      </c>
      <c r="W414" s="29"/>
      <c r="X414" s="29" t="s">
        <v>41</v>
      </c>
      <c r="Y414" s="29" t="s">
        <v>41</v>
      </c>
    </row>
    <row r="415" spans="1:25" ht="48.75" customHeight="1" x14ac:dyDescent="0.25">
      <c r="A415" s="29" t="s">
        <v>29</v>
      </c>
      <c r="B415" s="61" t="s">
        <v>1461</v>
      </c>
      <c r="C415" s="29" t="s">
        <v>1460</v>
      </c>
      <c r="D415" s="29" t="s">
        <v>4269</v>
      </c>
      <c r="E415" s="29" t="s">
        <v>1455</v>
      </c>
      <c r="F415" s="29" t="s">
        <v>1456</v>
      </c>
      <c r="G415" s="29" t="s">
        <v>1457</v>
      </c>
      <c r="H415" s="29"/>
      <c r="I415" s="29" t="s">
        <v>3297</v>
      </c>
      <c r="J415" s="29" t="s">
        <v>53</v>
      </c>
      <c r="K415" s="29" t="s">
        <v>54</v>
      </c>
      <c r="L415" s="29" t="s">
        <v>4230</v>
      </c>
      <c r="M415" s="29" t="s">
        <v>37</v>
      </c>
      <c r="N415" s="29" t="s">
        <v>55</v>
      </c>
      <c r="O415" s="29" t="s">
        <v>56</v>
      </c>
      <c r="P415" s="29" t="s">
        <v>3292</v>
      </c>
      <c r="Q415" s="29" t="s">
        <v>57</v>
      </c>
      <c r="R415" s="29" t="s">
        <v>584</v>
      </c>
      <c r="S415" s="29">
        <v>542</v>
      </c>
      <c r="T415" s="29">
        <v>151</v>
      </c>
      <c r="U415" s="56">
        <f>S415*T415</f>
        <v>81842</v>
      </c>
      <c r="V415" s="56">
        <f>U415*1.12</f>
        <v>91663.040000000008</v>
      </c>
      <c r="W415" s="29"/>
      <c r="X415" s="29" t="s">
        <v>41</v>
      </c>
      <c r="Y415" s="29" t="s">
        <v>41</v>
      </c>
    </row>
    <row r="416" spans="1:25" ht="48.75" hidden="1" customHeight="1" x14ac:dyDescent="0.25">
      <c r="A416" s="29" t="s">
        <v>29</v>
      </c>
      <c r="B416" s="29" t="s">
        <v>1463</v>
      </c>
      <c r="C416" s="29" t="s">
        <v>1462</v>
      </c>
      <c r="D416" s="29">
        <v>346</v>
      </c>
      <c r="E416" s="29" t="s">
        <v>1455</v>
      </c>
      <c r="F416" s="29" t="s">
        <v>1456</v>
      </c>
      <c r="G416" s="29" t="s">
        <v>1457</v>
      </c>
      <c r="H416" s="29"/>
      <c r="I416" s="29" t="s">
        <v>3297</v>
      </c>
      <c r="J416" s="29" t="s">
        <v>53</v>
      </c>
      <c r="K416" s="29" t="s">
        <v>54</v>
      </c>
      <c r="L416" s="29" t="s">
        <v>3296</v>
      </c>
      <c r="M416" s="29" t="s">
        <v>37</v>
      </c>
      <c r="N416" s="29" t="s">
        <v>55</v>
      </c>
      <c r="O416" s="29" t="s">
        <v>56</v>
      </c>
      <c r="P416" s="29" t="s">
        <v>3291</v>
      </c>
      <c r="Q416" s="29" t="s">
        <v>57</v>
      </c>
      <c r="R416" s="29" t="s">
        <v>584</v>
      </c>
      <c r="S416" s="29">
        <v>90</v>
      </c>
      <c r="T416" s="29">
        <v>113.05</v>
      </c>
      <c r="U416" s="56">
        <v>0</v>
      </c>
      <c r="V416" s="56">
        <f t="shared" si="18"/>
        <v>0</v>
      </c>
      <c r="W416" s="29"/>
      <c r="X416" s="29" t="s">
        <v>41</v>
      </c>
      <c r="Y416" s="29" t="s">
        <v>41</v>
      </c>
    </row>
    <row r="417" spans="1:25" ht="48.75" customHeight="1" x14ac:dyDescent="0.25">
      <c r="A417" s="29" t="s">
        <v>29</v>
      </c>
      <c r="B417" s="61" t="s">
        <v>1463</v>
      </c>
      <c r="C417" s="29" t="s">
        <v>1462</v>
      </c>
      <c r="D417" s="29" t="s">
        <v>4270</v>
      </c>
      <c r="E417" s="29" t="s">
        <v>1455</v>
      </c>
      <c r="F417" s="29" t="s">
        <v>1456</v>
      </c>
      <c r="G417" s="29" t="s">
        <v>1457</v>
      </c>
      <c r="H417" s="29"/>
      <c r="I417" s="29" t="s">
        <v>3297</v>
      </c>
      <c r="J417" s="29" t="s">
        <v>53</v>
      </c>
      <c r="K417" s="29" t="s">
        <v>54</v>
      </c>
      <c r="L417" s="29" t="s">
        <v>4230</v>
      </c>
      <c r="M417" s="29" t="s">
        <v>37</v>
      </c>
      <c r="N417" s="29" t="s">
        <v>55</v>
      </c>
      <c r="O417" s="29" t="s">
        <v>56</v>
      </c>
      <c r="P417" s="29" t="s">
        <v>3292</v>
      </c>
      <c r="Q417" s="29" t="s">
        <v>57</v>
      </c>
      <c r="R417" s="29" t="s">
        <v>584</v>
      </c>
      <c r="S417" s="29">
        <v>90</v>
      </c>
      <c r="T417" s="29">
        <v>142.5</v>
      </c>
      <c r="U417" s="56">
        <f>S417*T417</f>
        <v>12825</v>
      </c>
      <c r="V417" s="56">
        <f>U417*1.12</f>
        <v>14364.000000000002</v>
      </c>
      <c r="W417" s="29"/>
      <c r="X417" s="29" t="s">
        <v>41</v>
      </c>
      <c r="Y417" s="29" t="s">
        <v>41</v>
      </c>
    </row>
    <row r="418" spans="1:25" ht="48.75" hidden="1" customHeight="1" x14ac:dyDescent="0.25">
      <c r="A418" s="29" t="s">
        <v>29</v>
      </c>
      <c r="B418" s="29" t="s">
        <v>1465</v>
      </c>
      <c r="C418" s="29" t="s">
        <v>1464</v>
      </c>
      <c r="D418" s="29">
        <v>347</v>
      </c>
      <c r="E418" s="29" t="s">
        <v>1466</v>
      </c>
      <c r="F418" s="29" t="s">
        <v>1467</v>
      </c>
      <c r="G418" s="29" t="s">
        <v>1468</v>
      </c>
      <c r="H418" s="29"/>
      <c r="I418" s="29" t="s">
        <v>3297</v>
      </c>
      <c r="J418" s="29" t="s">
        <v>53</v>
      </c>
      <c r="K418" s="29" t="s">
        <v>54</v>
      </c>
      <c r="L418" s="29" t="s">
        <v>3296</v>
      </c>
      <c r="M418" s="29" t="s">
        <v>37</v>
      </c>
      <c r="N418" s="29" t="s">
        <v>55</v>
      </c>
      <c r="O418" s="29" t="s">
        <v>56</v>
      </c>
      <c r="P418" s="29" t="s">
        <v>3291</v>
      </c>
      <c r="Q418" s="29" t="s">
        <v>57</v>
      </c>
      <c r="R418" s="29" t="s">
        <v>584</v>
      </c>
      <c r="S418" s="29">
        <v>196</v>
      </c>
      <c r="T418" s="29">
        <v>402.67</v>
      </c>
      <c r="U418" s="56">
        <v>0</v>
      </c>
      <c r="V418" s="56">
        <f t="shared" si="18"/>
        <v>0</v>
      </c>
      <c r="W418" s="29"/>
      <c r="X418" s="29" t="s">
        <v>41</v>
      </c>
      <c r="Y418" s="29" t="s">
        <v>41</v>
      </c>
    </row>
    <row r="419" spans="1:25" ht="48.75" customHeight="1" x14ac:dyDescent="0.25">
      <c r="A419" s="29" t="s">
        <v>29</v>
      </c>
      <c r="B419" s="61" t="s">
        <v>1465</v>
      </c>
      <c r="C419" s="29" t="s">
        <v>1464</v>
      </c>
      <c r="D419" s="29" t="s">
        <v>4271</v>
      </c>
      <c r="E419" s="29" t="s">
        <v>1466</v>
      </c>
      <c r="F419" s="29" t="s">
        <v>1467</v>
      </c>
      <c r="G419" s="29" t="s">
        <v>1468</v>
      </c>
      <c r="H419" s="29"/>
      <c r="I419" s="29" t="s">
        <v>3297</v>
      </c>
      <c r="J419" s="29" t="s">
        <v>53</v>
      </c>
      <c r="K419" s="29" t="s">
        <v>54</v>
      </c>
      <c r="L419" s="29" t="s">
        <v>4230</v>
      </c>
      <c r="M419" s="29" t="s">
        <v>37</v>
      </c>
      <c r="N419" s="29" t="s">
        <v>55</v>
      </c>
      <c r="O419" s="29" t="s">
        <v>56</v>
      </c>
      <c r="P419" s="29" t="s">
        <v>3292</v>
      </c>
      <c r="Q419" s="29" t="s">
        <v>57</v>
      </c>
      <c r="R419" s="29" t="s">
        <v>584</v>
      </c>
      <c r="S419" s="29">
        <v>196</v>
      </c>
      <c r="T419" s="29">
        <v>505</v>
      </c>
      <c r="U419" s="56">
        <f>S419*T419</f>
        <v>98980</v>
      </c>
      <c r="V419" s="56">
        <f>U419*1.12</f>
        <v>110857.60000000001</v>
      </c>
      <c r="W419" s="29"/>
      <c r="X419" s="29" t="s">
        <v>41</v>
      </c>
      <c r="Y419" s="29" t="s">
        <v>41</v>
      </c>
    </row>
    <row r="420" spans="1:25" ht="48.75" customHeight="1" x14ac:dyDescent="0.25">
      <c r="A420" s="29" t="s">
        <v>29</v>
      </c>
      <c r="B420" s="29" t="s">
        <v>1470</v>
      </c>
      <c r="C420" s="29" t="s">
        <v>1469</v>
      </c>
      <c r="D420" s="29">
        <v>348</v>
      </c>
      <c r="E420" s="29" t="s">
        <v>1466</v>
      </c>
      <c r="F420" s="29" t="s">
        <v>1467</v>
      </c>
      <c r="G420" s="29" t="s">
        <v>1468</v>
      </c>
      <c r="H420" s="29"/>
      <c r="I420" s="29" t="s">
        <v>3297</v>
      </c>
      <c r="J420" s="29" t="s">
        <v>53</v>
      </c>
      <c r="K420" s="29" t="s">
        <v>54</v>
      </c>
      <c r="L420" s="29" t="s">
        <v>3296</v>
      </c>
      <c r="M420" s="29" t="s">
        <v>37</v>
      </c>
      <c r="N420" s="29" t="s">
        <v>55</v>
      </c>
      <c r="O420" s="29" t="s">
        <v>56</v>
      </c>
      <c r="P420" s="29" t="s">
        <v>3291</v>
      </c>
      <c r="Q420" s="29" t="s">
        <v>57</v>
      </c>
      <c r="R420" s="29" t="s">
        <v>584</v>
      </c>
      <c r="S420" s="29">
        <v>15</v>
      </c>
      <c r="T420" s="29">
        <v>186.82</v>
      </c>
      <c r="U420" s="56">
        <f t="shared" si="17"/>
        <v>2802.2999999999997</v>
      </c>
      <c r="V420" s="56">
        <f t="shared" si="18"/>
        <v>3138.576</v>
      </c>
      <c r="W420" s="29"/>
      <c r="X420" s="29" t="s">
        <v>41</v>
      </c>
      <c r="Y420" s="29" t="s">
        <v>41</v>
      </c>
    </row>
    <row r="421" spans="1:25" ht="48.75" hidden="1" customHeight="1" x14ac:dyDescent="0.25">
      <c r="A421" s="29" t="s">
        <v>29</v>
      </c>
      <c r="B421" s="29" t="s">
        <v>1472</v>
      </c>
      <c r="C421" s="29" t="s">
        <v>1471</v>
      </c>
      <c r="D421" s="29">
        <v>349</v>
      </c>
      <c r="E421" s="29" t="s">
        <v>1466</v>
      </c>
      <c r="F421" s="29" t="s">
        <v>1467</v>
      </c>
      <c r="G421" s="29" t="s">
        <v>1468</v>
      </c>
      <c r="H421" s="29"/>
      <c r="I421" s="29" t="s">
        <v>3297</v>
      </c>
      <c r="J421" s="29" t="s">
        <v>53</v>
      </c>
      <c r="K421" s="29" t="s">
        <v>54</v>
      </c>
      <c r="L421" s="29" t="s">
        <v>3296</v>
      </c>
      <c r="M421" s="29" t="s">
        <v>37</v>
      </c>
      <c r="N421" s="29" t="s">
        <v>55</v>
      </c>
      <c r="O421" s="29" t="s">
        <v>56</v>
      </c>
      <c r="P421" s="29" t="s">
        <v>3291</v>
      </c>
      <c r="Q421" s="29" t="s">
        <v>57</v>
      </c>
      <c r="R421" s="29" t="s">
        <v>584</v>
      </c>
      <c r="S421" s="29">
        <v>181</v>
      </c>
      <c r="T421" s="29">
        <v>115.67</v>
      </c>
      <c r="U421" s="56">
        <v>0</v>
      </c>
      <c r="V421" s="56">
        <f t="shared" si="18"/>
        <v>0</v>
      </c>
      <c r="W421" s="29"/>
      <c r="X421" s="29" t="s">
        <v>41</v>
      </c>
      <c r="Y421" s="29" t="s">
        <v>41</v>
      </c>
    </row>
    <row r="422" spans="1:25" ht="48.75" customHeight="1" x14ac:dyDescent="0.25">
      <c r="A422" s="29" t="s">
        <v>29</v>
      </c>
      <c r="B422" s="61" t="s">
        <v>1472</v>
      </c>
      <c r="C422" s="29" t="s">
        <v>1471</v>
      </c>
      <c r="D422" s="29" t="s">
        <v>4272</v>
      </c>
      <c r="E422" s="29" t="s">
        <v>1466</v>
      </c>
      <c r="F422" s="29" t="s">
        <v>1467</v>
      </c>
      <c r="G422" s="29" t="s">
        <v>1468</v>
      </c>
      <c r="H422" s="29"/>
      <c r="I422" s="29" t="s">
        <v>3297</v>
      </c>
      <c r="J422" s="29" t="s">
        <v>53</v>
      </c>
      <c r="K422" s="29" t="s">
        <v>54</v>
      </c>
      <c r="L422" s="29" t="s">
        <v>4230</v>
      </c>
      <c r="M422" s="29" t="s">
        <v>37</v>
      </c>
      <c r="N422" s="29" t="s">
        <v>55</v>
      </c>
      <c r="O422" s="29" t="s">
        <v>56</v>
      </c>
      <c r="P422" s="29" t="s">
        <v>3292</v>
      </c>
      <c r="Q422" s="29" t="s">
        <v>57</v>
      </c>
      <c r="R422" s="29" t="s">
        <v>584</v>
      </c>
      <c r="S422" s="29">
        <v>181</v>
      </c>
      <c r="T422" s="29">
        <v>144</v>
      </c>
      <c r="U422" s="56">
        <f>S422*T422</f>
        <v>26064</v>
      </c>
      <c r="V422" s="56">
        <f>U422*1.12</f>
        <v>29191.680000000004</v>
      </c>
      <c r="W422" s="29"/>
      <c r="X422" s="29" t="s">
        <v>41</v>
      </c>
      <c r="Y422" s="29" t="s">
        <v>41</v>
      </c>
    </row>
    <row r="423" spans="1:25" ht="48.75" hidden="1" customHeight="1" x14ac:dyDescent="0.25">
      <c r="A423" s="29" t="s">
        <v>29</v>
      </c>
      <c r="B423" s="29" t="s">
        <v>1474</v>
      </c>
      <c r="C423" s="29" t="s">
        <v>1473</v>
      </c>
      <c r="D423" s="29">
        <v>350</v>
      </c>
      <c r="E423" s="29" t="s">
        <v>1475</v>
      </c>
      <c r="F423" s="29" t="s">
        <v>1476</v>
      </c>
      <c r="G423" s="29" t="s">
        <v>369</v>
      </c>
      <c r="H423" s="29"/>
      <c r="I423" s="29" t="s">
        <v>3297</v>
      </c>
      <c r="J423" s="29" t="s">
        <v>53</v>
      </c>
      <c r="K423" s="29" t="s">
        <v>54</v>
      </c>
      <c r="L423" s="29" t="s">
        <v>3296</v>
      </c>
      <c r="M423" s="29" t="s">
        <v>37</v>
      </c>
      <c r="N423" s="29" t="s">
        <v>55</v>
      </c>
      <c r="O423" s="29" t="s">
        <v>56</v>
      </c>
      <c r="P423" s="29" t="s">
        <v>3291</v>
      </c>
      <c r="Q423" s="29" t="s">
        <v>57</v>
      </c>
      <c r="R423" s="29" t="s">
        <v>58</v>
      </c>
      <c r="S423" s="29">
        <v>12</v>
      </c>
      <c r="T423" s="29">
        <v>1560</v>
      </c>
      <c r="U423" s="56">
        <v>0</v>
      </c>
      <c r="V423" s="56">
        <f t="shared" si="18"/>
        <v>0</v>
      </c>
      <c r="W423" s="29"/>
      <c r="X423" s="29" t="s">
        <v>41</v>
      </c>
      <c r="Y423" s="29" t="s">
        <v>41</v>
      </c>
    </row>
    <row r="424" spans="1:25" ht="48.75" customHeight="1" x14ac:dyDescent="0.25">
      <c r="A424" s="29" t="s">
        <v>29</v>
      </c>
      <c r="B424" s="61" t="s">
        <v>1474</v>
      </c>
      <c r="C424" s="29" t="s">
        <v>1473</v>
      </c>
      <c r="D424" s="29" t="s">
        <v>4273</v>
      </c>
      <c r="E424" s="29" t="s">
        <v>1475</v>
      </c>
      <c r="F424" s="29" t="s">
        <v>1476</v>
      </c>
      <c r="G424" s="29" t="s">
        <v>369</v>
      </c>
      <c r="H424" s="29"/>
      <c r="I424" s="29" t="s">
        <v>3297</v>
      </c>
      <c r="J424" s="29" t="s">
        <v>53</v>
      </c>
      <c r="K424" s="29" t="s">
        <v>54</v>
      </c>
      <c r="L424" s="29" t="s">
        <v>4230</v>
      </c>
      <c r="M424" s="29" t="s">
        <v>37</v>
      </c>
      <c r="N424" s="29" t="s">
        <v>55</v>
      </c>
      <c r="O424" s="29" t="s">
        <v>56</v>
      </c>
      <c r="P424" s="29" t="s">
        <v>3292</v>
      </c>
      <c r="Q424" s="29" t="s">
        <v>57</v>
      </c>
      <c r="R424" s="29" t="s">
        <v>58</v>
      </c>
      <c r="S424" s="29">
        <v>12</v>
      </c>
      <c r="T424" s="29">
        <v>1960</v>
      </c>
      <c r="U424" s="56">
        <f>S424*T424</f>
        <v>23520</v>
      </c>
      <c r="V424" s="56">
        <f>U424*1.12</f>
        <v>26342.400000000001</v>
      </c>
      <c r="W424" s="29"/>
      <c r="X424" s="29" t="s">
        <v>41</v>
      </c>
      <c r="Y424" s="29" t="s">
        <v>41</v>
      </c>
    </row>
    <row r="425" spans="1:25" ht="48.75" customHeight="1" x14ac:dyDescent="0.25">
      <c r="A425" s="29" t="s">
        <v>29</v>
      </c>
      <c r="B425" s="29" t="s">
        <v>1478</v>
      </c>
      <c r="C425" s="29" t="s">
        <v>1477</v>
      </c>
      <c r="D425" s="29">
        <v>351</v>
      </c>
      <c r="E425" s="29" t="s">
        <v>1479</v>
      </c>
      <c r="F425" s="29" t="s">
        <v>1480</v>
      </c>
      <c r="G425" s="29" t="s">
        <v>1481</v>
      </c>
      <c r="H425" s="29"/>
      <c r="I425" s="29" t="s">
        <v>3297</v>
      </c>
      <c r="J425" s="29" t="s">
        <v>53</v>
      </c>
      <c r="K425" s="29" t="s">
        <v>54</v>
      </c>
      <c r="L425" s="29" t="s">
        <v>3296</v>
      </c>
      <c r="M425" s="29" t="s">
        <v>37</v>
      </c>
      <c r="N425" s="29" t="s">
        <v>55</v>
      </c>
      <c r="O425" s="29" t="s">
        <v>56</v>
      </c>
      <c r="P425" s="29" t="s">
        <v>3291</v>
      </c>
      <c r="Q425" s="29" t="s">
        <v>57</v>
      </c>
      <c r="R425" s="29" t="s">
        <v>58</v>
      </c>
      <c r="S425" s="29">
        <v>24</v>
      </c>
      <c r="T425" s="29">
        <v>10114.969999999999</v>
      </c>
      <c r="U425" s="56">
        <f t="shared" si="17"/>
        <v>242759.27999999997</v>
      </c>
      <c r="V425" s="56">
        <f t="shared" si="18"/>
        <v>271890.39360000001</v>
      </c>
      <c r="W425" s="29"/>
      <c r="X425" s="29" t="s">
        <v>41</v>
      </c>
      <c r="Y425" s="29" t="s">
        <v>41</v>
      </c>
    </row>
    <row r="426" spans="1:25" ht="48.75" hidden="1" customHeight="1" x14ac:dyDescent="0.25">
      <c r="A426" s="29" t="s">
        <v>29</v>
      </c>
      <c r="B426" s="61" t="s">
        <v>1483</v>
      </c>
      <c r="C426" s="29" t="s">
        <v>1482</v>
      </c>
      <c r="D426" s="29">
        <v>352</v>
      </c>
      <c r="E426" s="29" t="s">
        <v>1484</v>
      </c>
      <c r="F426" s="29" t="s">
        <v>880</v>
      </c>
      <c r="G426" s="29" t="s">
        <v>1485</v>
      </c>
      <c r="H426" s="29"/>
      <c r="I426" s="29" t="s">
        <v>3297</v>
      </c>
      <c r="J426" s="29" t="s">
        <v>53</v>
      </c>
      <c r="K426" s="29" t="s">
        <v>54</v>
      </c>
      <c r="L426" s="29" t="s">
        <v>3296</v>
      </c>
      <c r="M426" s="61" t="s">
        <v>37</v>
      </c>
      <c r="N426" s="61" t="s">
        <v>55</v>
      </c>
      <c r="O426" s="61" t="s">
        <v>56</v>
      </c>
      <c r="P426" s="61" t="s">
        <v>3291</v>
      </c>
      <c r="Q426" s="61" t="s">
        <v>57</v>
      </c>
      <c r="R426" s="29" t="s">
        <v>58</v>
      </c>
      <c r="S426" s="29">
        <v>9</v>
      </c>
      <c r="T426" s="29">
        <v>4292.5</v>
      </c>
      <c r="U426" s="56">
        <v>0</v>
      </c>
      <c r="V426" s="56">
        <f t="shared" si="18"/>
        <v>0</v>
      </c>
      <c r="W426" s="29"/>
      <c r="X426" s="29" t="s">
        <v>41</v>
      </c>
      <c r="Y426" s="29" t="s">
        <v>41</v>
      </c>
    </row>
    <row r="427" spans="1:25" ht="48.75" customHeight="1" x14ac:dyDescent="0.25">
      <c r="A427" s="29" t="s">
        <v>1486</v>
      </c>
      <c r="B427" s="29" t="s">
        <v>1488</v>
      </c>
      <c r="C427" s="29" t="s">
        <v>1487</v>
      </c>
      <c r="D427" s="29">
        <v>353</v>
      </c>
      <c r="E427" s="29" t="s">
        <v>1489</v>
      </c>
      <c r="F427" s="29" t="s">
        <v>752</v>
      </c>
      <c r="G427" s="29" t="s">
        <v>1490</v>
      </c>
      <c r="H427" s="29"/>
      <c r="I427" s="29" t="s">
        <v>3297</v>
      </c>
      <c r="J427" s="29" t="s">
        <v>53</v>
      </c>
      <c r="K427" s="29" t="s">
        <v>54</v>
      </c>
      <c r="L427" s="29" t="s">
        <v>3296</v>
      </c>
      <c r="M427" s="29" t="s">
        <v>37</v>
      </c>
      <c r="N427" s="29" t="s">
        <v>55</v>
      </c>
      <c r="O427" s="29" t="s">
        <v>56</v>
      </c>
      <c r="P427" s="29" t="s">
        <v>3291</v>
      </c>
      <c r="Q427" s="29" t="s">
        <v>57</v>
      </c>
      <c r="R427" s="29" t="s">
        <v>58</v>
      </c>
      <c r="S427" s="29">
        <v>10</v>
      </c>
      <c r="T427" s="29">
        <v>25.9</v>
      </c>
      <c r="U427" s="56">
        <f t="shared" si="17"/>
        <v>259</v>
      </c>
      <c r="V427" s="56">
        <f t="shared" si="18"/>
        <v>290.08000000000004</v>
      </c>
      <c r="W427" s="29"/>
      <c r="X427" s="29" t="s">
        <v>41</v>
      </c>
      <c r="Y427" s="29" t="s">
        <v>41</v>
      </c>
    </row>
    <row r="428" spans="1:25" ht="48.75" customHeight="1" x14ac:dyDescent="0.25">
      <c r="A428" s="29" t="s">
        <v>1486</v>
      </c>
      <c r="B428" s="29" t="s">
        <v>1492</v>
      </c>
      <c r="C428" s="29" t="s">
        <v>1491</v>
      </c>
      <c r="D428" s="29">
        <v>354</v>
      </c>
      <c r="E428" s="29" t="s">
        <v>1493</v>
      </c>
      <c r="F428" s="29" t="s">
        <v>291</v>
      </c>
      <c r="G428" s="29" t="s">
        <v>1494</v>
      </c>
      <c r="H428" s="29"/>
      <c r="I428" s="29" t="s">
        <v>3297</v>
      </c>
      <c r="J428" s="29" t="s">
        <v>53</v>
      </c>
      <c r="K428" s="29" t="s">
        <v>54</v>
      </c>
      <c r="L428" s="29" t="s">
        <v>3296</v>
      </c>
      <c r="M428" s="29" t="s">
        <v>37</v>
      </c>
      <c r="N428" s="29" t="s">
        <v>55</v>
      </c>
      <c r="O428" s="29" t="s">
        <v>56</v>
      </c>
      <c r="P428" s="29" t="s">
        <v>3291</v>
      </c>
      <c r="Q428" s="29" t="s">
        <v>57</v>
      </c>
      <c r="R428" s="29" t="s">
        <v>293</v>
      </c>
      <c r="S428" s="29">
        <v>15</v>
      </c>
      <c r="T428" s="29">
        <v>283.5</v>
      </c>
      <c r="U428" s="56">
        <f t="shared" si="17"/>
        <v>4252.5</v>
      </c>
      <c r="V428" s="56">
        <f t="shared" si="18"/>
        <v>4762.8</v>
      </c>
      <c r="W428" s="29"/>
      <c r="X428" s="29" t="s">
        <v>41</v>
      </c>
      <c r="Y428" s="29" t="s">
        <v>41</v>
      </c>
    </row>
    <row r="429" spans="1:25" ht="48.75" customHeight="1" x14ac:dyDescent="0.25">
      <c r="A429" s="29" t="s">
        <v>1486</v>
      </c>
      <c r="B429" s="29" t="s">
        <v>1496</v>
      </c>
      <c r="C429" s="29" t="s">
        <v>1495</v>
      </c>
      <c r="D429" s="29">
        <v>355</v>
      </c>
      <c r="E429" s="29" t="s">
        <v>1497</v>
      </c>
      <c r="F429" s="29" t="s">
        <v>1498</v>
      </c>
      <c r="G429" s="29" t="s">
        <v>1499</v>
      </c>
      <c r="H429" s="29"/>
      <c r="I429" s="29" t="s">
        <v>3297</v>
      </c>
      <c r="J429" s="29" t="s">
        <v>53</v>
      </c>
      <c r="K429" s="29" t="s">
        <v>54</v>
      </c>
      <c r="L429" s="29" t="s">
        <v>3296</v>
      </c>
      <c r="M429" s="29" t="s">
        <v>37</v>
      </c>
      <c r="N429" s="29" t="s">
        <v>55</v>
      </c>
      <c r="O429" s="29" t="s">
        <v>56</v>
      </c>
      <c r="P429" s="29" t="s">
        <v>3291</v>
      </c>
      <c r="Q429" s="29" t="s">
        <v>57</v>
      </c>
      <c r="R429" s="29" t="s">
        <v>58</v>
      </c>
      <c r="S429" s="29">
        <v>2</v>
      </c>
      <c r="T429" s="29">
        <v>5250</v>
      </c>
      <c r="U429" s="56">
        <f t="shared" si="17"/>
        <v>10500</v>
      </c>
      <c r="V429" s="56">
        <f t="shared" si="18"/>
        <v>11760.000000000002</v>
      </c>
      <c r="W429" s="29"/>
      <c r="X429" s="29" t="s">
        <v>41</v>
      </c>
      <c r="Y429" s="29" t="s">
        <v>41</v>
      </c>
    </row>
    <row r="430" spans="1:25" ht="48.75" customHeight="1" x14ac:dyDescent="0.25">
      <c r="A430" s="29" t="s">
        <v>1486</v>
      </c>
      <c r="B430" s="29" t="s">
        <v>1501</v>
      </c>
      <c r="C430" s="29" t="s">
        <v>1500</v>
      </c>
      <c r="D430" s="29">
        <v>356</v>
      </c>
      <c r="E430" s="29" t="s">
        <v>1502</v>
      </c>
      <c r="F430" s="29" t="s">
        <v>1503</v>
      </c>
      <c r="G430" s="29" t="s">
        <v>1504</v>
      </c>
      <c r="H430" s="29"/>
      <c r="I430" s="29" t="s">
        <v>3297</v>
      </c>
      <c r="J430" s="29" t="s">
        <v>53</v>
      </c>
      <c r="K430" s="29" t="s">
        <v>54</v>
      </c>
      <c r="L430" s="29" t="s">
        <v>3296</v>
      </c>
      <c r="M430" s="29" t="s">
        <v>37</v>
      </c>
      <c r="N430" s="29" t="s">
        <v>55</v>
      </c>
      <c r="O430" s="29" t="s">
        <v>56</v>
      </c>
      <c r="P430" s="29" t="s">
        <v>3291</v>
      </c>
      <c r="Q430" s="29" t="s">
        <v>57</v>
      </c>
      <c r="R430" s="29" t="s">
        <v>58</v>
      </c>
      <c r="S430" s="29">
        <v>180</v>
      </c>
      <c r="T430" s="29">
        <v>140.93</v>
      </c>
      <c r="U430" s="56">
        <f t="shared" si="17"/>
        <v>25367.4</v>
      </c>
      <c r="V430" s="56">
        <f t="shared" si="18"/>
        <v>28411.488000000005</v>
      </c>
      <c r="W430" s="29"/>
      <c r="X430" s="29" t="s">
        <v>41</v>
      </c>
      <c r="Y430" s="29" t="s">
        <v>41</v>
      </c>
    </row>
    <row r="431" spans="1:25" ht="48.75" customHeight="1" x14ac:dyDescent="0.25">
      <c r="A431" s="29" t="s">
        <v>1486</v>
      </c>
      <c r="B431" s="29" t="s">
        <v>1506</v>
      </c>
      <c r="C431" s="29" t="s">
        <v>1505</v>
      </c>
      <c r="D431" s="29">
        <v>357</v>
      </c>
      <c r="E431" s="29" t="s">
        <v>1502</v>
      </c>
      <c r="F431" s="29" t="s">
        <v>1503</v>
      </c>
      <c r="G431" s="29" t="s">
        <v>1504</v>
      </c>
      <c r="H431" s="29"/>
      <c r="I431" s="29" t="s">
        <v>3297</v>
      </c>
      <c r="J431" s="29" t="s">
        <v>53</v>
      </c>
      <c r="K431" s="29" t="s">
        <v>54</v>
      </c>
      <c r="L431" s="29" t="s">
        <v>3296</v>
      </c>
      <c r="M431" s="29" t="s">
        <v>37</v>
      </c>
      <c r="N431" s="29" t="s">
        <v>55</v>
      </c>
      <c r="O431" s="29" t="s">
        <v>56</v>
      </c>
      <c r="P431" s="29" t="s">
        <v>3291</v>
      </c>
      <c r="Q431" s="29" t="s">
        <v>57</v>
      </c>
      <c r="R431" s="29" t="s">
        <v>58</v>
      </c>
      <c r="S431" s="29">
        <v>50</v>
      </c>
      <c r="T431" s="29">
        <v>42.860000000000007</v>
      </c>
      <c r="U431" s="56">
        <f t="shared" si="17"/>
        <v>2143.0000000000005</v>
      </c>
      <c r="V431" s="56">
        <f t="shared" si="18"/>
        <v>2400.1600000000008</v>
      </c>
      <c r="W431" s="29"/>
      <c r="X431" s="29" t="s">
        <v>41</v>
      </c>
      <c r="Y431" s="29" t="s">
        <v>41</v>
      </c>
    </row>
    <row r="432" spans="1:25" ht="48.75" customHeight="1" x14ac:dyDescent="0.25">
      <c r="A432" s="29" t="s">
        <v>1486</v>
      </c>
      <c r="B432" s="29" t="s">
        <v>1508</v>
      </c>
      <c r="C432" s="29" t="s">
        <v>1507</v>
      </c>
      <c r="D432" s="29">
        <v>358</v>
      </c>
      <c r="E432" s="29" t="s">
        <v>1509</v>
      </c>
      <c r="F432" s="29" t="s">
        <v>1503</v>
      </c>
      <c r="G432" s="29" t="s">
        <v>1510</v>
      </c>
      <c r="H432" s="29"/>
      <c r="I432" s="29" t="s">
        <v>3297</v>
      </c>
      <c r="J432" s="29" t="s">
        <v>53</v>
      </c>
      <c r="K432" s="29" t="s">
        <v>54</v>
      </c>
      <c r="L432" s="29" t="s">
        <v>3296</v>
      </c>
      <c r="M432" s="29" t="s">
        <v>37</v>
      </c>
      <c r="N432" s="29" t="s">
        <v>55</v>
      </c>
      <c r="O432" s="29" t="s">
        <v>56</v>
      </c>
      <c r="P432" s="29" t="s">
        <v>3291</v>
      </c>
      <c r="Q432" s="29" t="s">
        <v>57</v>
      </c>
      <c r="R432" s="29" t="s">
        <v>58</v>
      </c>
      <c r="S432" s="29">
        <v>85</v>
      </c>
      <c r="T432" s="29">
        <v>1480</v>
      </c>
      <c r="U432" s="56">
        <f t="shared" si="17"/>
        <v>125800</v>
      </c>
      <c r="V432" s="56">
        <f t="shared" si="18"/>
        <v>140896</v>
      </c>
      <c r="W432" s="29"/>
      <c r="X432" s="29" t="s">
        <v>41</v>
      </c>
      <c r="Y432" s="29" t="s">
        <v>41</v>
      </c>
    </row>
    <row r="433" spans="1:25" ht="48.75" customHeight="1" x14ac:dyDescent="0.25">
      <c r="A433" s="29" t="s">
        <v>1486</v>
      </c>
      <c r="B433" s="29" t="s">
        <v>1512</v>
      </c>
      <c r="C433" s="29" t="s">
        <v>1511</v>
      </c>
      <c r="D433" s="29">
        <v>359</v>
      </c>
      <c r="E433" s="29" t="s">
        <v>1513</v>
      </c>
      <c r="F433" s="29" t="s">
        <v>177</v>
      </c>
      <c r="G433" s="29" t="s">
        <v>1514</v>
      </c>
      <c r="H433" s="29"/>
      <c r="I433" s="29" t="s">
        <v>3297</v>
      </c>
      <c r="J433" s="29" t="s">
        <v>53</v>
      </c>
      <c r="K433" s="29" t="s">
        <v>54</v>
      </c>
      <c r="L433" s="29" t="s">
        <v>3296</v>
      </c>
      <c r="M433" s="29" t="s">
        <v>37</v>
      </c>
      <c r="N433" s="29" t="s">
        <v>55</v>
      </c>
      <c r="O433" s="29" t="s">
        <v>56</v>
      </c>
      <c r="P433" s="29" t="s">
        <v>3291</v>
      </c>
      <c r="Q433" s="29" t="s">
        <v>57</v>
      </c>
      <c r="R433" s="29" t="s">
        <v>58</v>
      </c>
      <c r="S433" s="29">
        <v>45</v>
      </c>
      <c r="T433" s="29">
        <v>1806.79</v>
      </c>
      <c r="U433" s="56">
        <f t="shared" si="17"/>
        <v>81305.55</v>
      </c>
      <c r="V433" s="56">
        <f t="shared" si="18"/>
        <v>91062.216000000015</v>
      </c>
      <c r="W433" s="29"/>
      <c r="X433" s="29" t="s">
        <v>41</v>
      </c>
      <c r="Y433" s="29" t="s">
        <v>41</v>
      </c>
    </row>
    <row r="434" spans="1:25" ht="48.75" customHeight="1" x14ac:dyDescent="0.25">
      <c r="A434" s="29" t="s">
        <v>1486</v>
      </c>
      <c r="B434" s="29" t="s">
        <v>1516</v>
      </c>
      <c r="C434" s="29" t="s">
        <v>1515</v>
      </c>
      <c r="D434" s="29">
        <v>360</v>
      </c>
      <c r="E434" s="29" t="s">
        <v>1517</v>
      </c>
      <c r="F434" s="29" t="s">
        <v>1518</v>
      </c>
      <c r="G434" s="29" t="s">
        <v>1519</v>
      </c>
      <c r="H434" s="29"/>
      <c r="I434" s="29" t="s">
        <v>3297</v>
      </c>
      <c r="J434" s="29" t="s">
        <v>53</v>
      </c>
      <c r="K434" s="29" t="s">
        <v>54</v>
      </c>
      <c r="L434" s="29" t="s">
        <v>3296</v>
      </c>
      <c r="M434" s="29" t="s">
        <v>37</v>
      </c>
      <c r="N434" s="29" t="s">
        <v>55</v>
      </c>
      <c r="O434" s="29" t="s">
        <v>56</v>
      </c>
      <c r="P434" s="29" t="s">
        <v>3291</v>
      </c>
      <c r="Q434" s="29" t="s">
        <v>57</v>
      </c>
      <c r="R434" s="29" t="s">
        <v>58</v>
      </c>
      <c r="S434" s="29">
        <v>2</v>
      </c>
      <c r="T434" s="29">
        <v>3779.58</v>
      </c>
      <c r="U434" s="56">
        <f t="shared" si="17"/>
        <v>7559.16</v>
      </c>
      <c r="V434" s="56">
        <f t="shared" si="18"/>
        <v>8466.2592000000004</v>
      </c>
      <c r="W434" s="29"/>
      <c r="X434" s="29" t="s">
        <v>41</v>
      </c>
      <c r="Y434" s="29" t="s">
        <v>41</v>
      </c>
    </row>
    <row r="435" spans="1:25" ht="48.75" customHeight="1" x14ac:dyDescent="0.25">
      <c r="A435" s="29" t="s">
        <v>1486</v>
      </c>
      <c r="B435" s="29" t="s">
        <v>1521</v>
      </c>
      <c r="C435" s="29" t="s">
        <v>1520</v>
      </c>
      <c r="D435" s="29">
        <v>361</v>
      </c>
      <c r="E435" s="29" t="s">
        <v>1522</v>
      </c>
      <c r="F435" s="29" t="s">
        <v>954</v>
      </c>
      <c r="G435" s="29" t="s">
        <v>1523</v>
      </c>
      <c r="H435" s="29"/>
      <c r="I435" s="29" t="s">
        <v>3297</v>
      </c>
      <c r="J435" s="29" t="s">
        <v>53</v>
      </c>
      <c r="K435" s="29" t="s">
        <v>54</v>
      </c>
      <c r="L435" s="29" t="s">
        <v>3296</v>
      </c>
      <c r="M435" s="29" t="s">
        <v>37</v>
      </c>
      <c r="N435" s="29" t="s">
        <v>55</v>
      </c>
      <c r="O435" s="29" t="s">
        <v>56</v>
      </c>
      <c r="P435" s="29" t="s">
        <v>3291</v>
      </c>
      <c r="Q435" s="29" t="s">
        <v>57</v>
      </c>
      <c r="R435" s="29" t="s">
        <v>58</v>
      </c>
      <c r="S435" s="29">
        <v>11</v>
      </c>
      <c r="T435" s="29">
        <v>3195.5</v>
      </c>
      <c r="U435" s="56">
        <f t="shared" si="17"/>
        <v>35150.5</v>
      </c>
      <c r="V435" s="56">
        <f t="shared" si="18"/>
        <v>39368.560000000005</v>
      </c>
      <c r="W435" s="29"/>
      <c r="X435" s="29" t="s">
        <v>41</v>
      </c>
      <c r="Y435" s="29" t="s">
        <v>41</v>
      </c>
    </row>
    <row r="436" spans="1:25" ht="48.75" customHeight="1" x14ac:dyDescent="0.25">
      <c r="A436" s="29" t="s">
        <v>1486</v>
      </c>
      <c r="B436" s="29" t="s">
        <v>1525</v>
      </c>
      <c r="C436" s="29" t="s">
        <v>1524</v>
      </c>
      <c r="D436" s="29">
        <v>362</v>
      </c>
      <c r="E436" s="29" t="s">
        <v>617</v>
      </c>
      <c r="F436" s="29" t="s">
        <v>618</v>
      </c>
      <c r="G436" s="29" t="s">
        <v>619</v>
      </c>
      <c r="H436" s="29"/>
      <c r="I436" s="29" t="s">
        <v>3297</v>
      </c>
      <c r="J436" s="29" t="s">
        <v>53</v>
      </c>
      <c r="K436" s="29" t="s">
        <v>54</v>
      </c>
      <c r="L436" s="29" t="s">
        <v>3296</v>
      </c>
      <c r="M436" s="29" t="s">
        <v>37</v>
      </c>
      <c r="N436" s="29" t="s">
        <v>55</v>
      </c>
      <c r="O436" s="29" t="s">
        <v>56</v>
      </c>
      <c r="P436" s="29" t="s">
        <v>3293</v>
      </c>
      <c r="Q436" s="29" t="s">
        <v>57</v>
      </c>
      <c r="R436" s="29" t="s">
        <v>58</v>
      </c>
      <c r="S436" s="29">
        <v>53</v>
      </c>
      <c r="T436" s="29">
        <v>2883.73</v>
      </c>
      <c r="U436" s="56">
        <f t="shared" si="17"/>
        <v>152837.69</v>
      </c>
      <c r="V436" s="56">
        <f t="shared" si="18"/>
        <v>171178.21280000001</v>
      </c>
      <c r="W436" s="29"/>
      <c r="X436" s="29" t="s">
        <v>41</v>
      </c>
      <c r="Y436" s="29" t="s">
        <v>41</v>
      </c>
    </row>
    <row r="437" spans="1:25" ht="48.75" customHeight="1" x14ac:dyDescent="0.25">
      <c r="A437" s="29" t="s">
        <v>1486</v>
      </c>
      <c r="B437" s="29" t="s">
        <v>1527</v>
      </c>
      <c r="C437" s="29" t="s">
        <v>1526</v>
      </c>
      <c r="D437" s="29">
        <v>363</v>
      </c>
      <c r="E437" s="29" t="s">
        <v>662</v>
      </c>
      <c r="F437" s="29" t="s">
        <v>663</v>
      </c>
      <c r="G437" s="29" t="s">
        <v>664</v>
      </c>
      <c r="H437" s="29"/>
      <c r="I437" s="29" t="s">
        <v>3297</v>
      </c>
      <c r="J437" s="29" t="s">
        <v>53</v>
      </c>
      <c r="K437" s="29" t="s">
        <v>54</v>
      </c>
      <c r="L437" s="29" t="s">
        <v>3296</v>
      </c>
      <c r="M437" s="29" t="s">
        <v>37</v>
      </c>
      <c r="N437" s="29" t="s">
        <v>55</v>
      </c>
      <c r="O437" s="29" t="s">
        <v>56</v>
      </c>
      <c r="P437" s="29" t="s">
        <v>3291</v>
      </c>
      <c r="Q437" s="29" t="s">
        <v>57</v>
      </c>
      <c r="R437" s="29" t="s">
        <v>58</v>
      </c>
      <c r="S437" s="29">
        <v>25</v>
      </c>
      <c r="T437" s="29">
        <v>3543.6</v>
      </c>
      <c r="U437" s="56">
        <f t="shared" si="17"/>
        <v>88590</v>
      </c>
      <c r="V437" s="56">
        <f t="shared" si="18"/>
        <v>99220.800000000003</v>
      </c>
      <c r="W437" s="29"/>
      <c r="X437" s="29" t="s">
        <v>41</v>
      </c>
      <c r="Y437" s="29" t="s">
        <v>41</v>
      </c>
    </row>
    <row r="438" spans="1:25" ht="48.75" customHeight="1" x14ac:dyDescent="0.25">
      <c r="A438" s="29" t="s">
        <v>1486</v>
      </c>
      <c r="B438" s="29" t="s">
        <v>1529</v>
      </c>
      <c r="C438" s="29" t="s">
        <v>1528</v>
      </c>
      <c r="D438" s="29">
        <v>364</v>
      </c>
      <c r="E438" s="29" t="s">
        <v>1530</v>
      </c>
      <c r="F438" s="29" t="s">
        <v>1531</v>
      </c>
      <c r="G438" s="29" t="s">
        <v>1532</v>
      </c>
      <c r="H438" s="29"/>
      <c r="I438" s="29" t="s">
        <v>3297</v>
      </c>
      <c r="J438" s="29" t="s">
        <v>53</v>
      </c>
      <c r="K438" s="29" t="s">
        <v>54</v>
      </c>
      <c r="L438" s="29" t="s">
        <v>3296</v>
      </c>
      <c r="M438" s="29" t="s">
        <v>37</v>
      </c>
      <c r="N438" s="29" t="s">
        <v>55</v>
      </c>
      <c r="O438" s="29" t="s">
        <v>56</v>
      </c>
      <c r="P438" s="29" t="s">
        <v>3291</v>
      </c>
      <c r="Q438" s="29" t="s">
        <v>57</v>
      </c>
      <c r="R438" s="29" t="s">
        <v>293</v>
      </c>
      <c r="S438" s="29">
        <v>37</v>
      </c>
      <c r="T438" s="29">
        <v>2100</v>
      </c>
      <c r="U438" s="56">
        <f t="shared" si="17"/>
        <v>77700</v>
      </c>
      <c r="V438" s="56">
        <f t="shared" si="18"/>
        <v>87024.000000000015</v>
      </c>
      <c r="W438" s="29"/>
      <c r="X438" s="29" t="s">
        <v>41</v>
      </c>
      <c r="Y438" s="29" t="s">
        <v>41</v>
      </c>
    </row>
    <row r="439" spans="1:25" ht="48.75" customHeight="1" x14ac:dyDescent="0.25">
      <c r="A439" s="29" t="s">
        <v>1486</v>
      </c>
      <c r="B439" s="29" t="s">
        <v>1534</v>
      </c>
      <c r="C439" s="29" t="s">
        <v>1533</v>
      </c>
      <c r="D439" s="29">
        <v>365</v>
      </c>
      <c r="E439" s="29" t="s">
        <v>1535</v>
      </c>
      <c r="F439" s="29" t="s">
        <v>1536</v>
      </c>
      <c r="G439" s="29" t="s">
        <v>1537</v>
      </c>
      <c r="H439" s="29"/>
      <c r="I439" s="29" t="s">
        <v>3297</v>
      </c>
      <c r="J439" s="29" t="s">
        <v>53</v>
      </c>
      <c r="K439" s="29" t="s">
        <v>54</v>
      </c>
      <c r="L439" s="29" t="s">
        <v>3296</v>
      </c>
      <c r="M439" s="29" t="s">
        <v>37</v>
      </c>
      <c r="N439" s="29" t="s">
        <v>55</v>
      </c>
      <c r="O439" s="29" t="s">
        <v>56</v>
      </c>
      <c r="P439" s="29" t="s">
        <v>3291</v>
      </c>
      <c r="Q439" s="29" t="s">
        <v>57</v>
      </c>
      <c r="R439" s="29" t="s">
        <v>58</v>
      </c>
      <c r="S439" s="29">
        <v>10</v>
      </c>
      <c r="T439" s="29">
        <v>10473.17</v>
      </c>
      <c r="U439" s="56">
        <f t="shared" si="17"/>
        <v>104731.7</v>
      </c>
      <c r="V439" s="56">
        <f t="shared" si="18"/>
        <v>117299.504</v>
      </c>
      <c r="W439" s="29"/>
      <c r="X439" s="29" t="s">
        <v>41</v>
      </c>
      <c r="Y439" s="29" t="s">
        <v>41</v>
      </c>
    </row>
    <row r="440" spans="1:25" ht="48.75" customHeight="1" x14ac:dyDescent="0.25">
      <c r="A440" s="29" t="s">
        <v>1486</v>
      </c>
      <c r="B440" s="29" t="s">
        <v>1539</v>
      </c>
      <c r="C440" s="29" t="s">
        <v>1538</v>
      </c>
      <c r="D440" s="29">
        <v>366</v>
      </c>
      <c r="E440" s="29" t="s">
        <v>1540</v>
      </c>
      <c r="F440" s="29" t="s">
        <v>1541</v>
      </c>
      <c r="G440" s="29" t="s">
        <v>1542</v>
      </c>
      <c r="H440" s="29"/>
      <c r="I440" s="29" t="s">
        <v>3297</v>
      </c>
      <c r="J440" s="29" t="s">
        <v>53</v>
      </c>
      <c r="K440" s="29" t="s">
        <v>54</v>
      </c>
      <c r="L440" s="29" t="s">
        <v>3296</v>
      </c>
      <c r="M440" s="29" t="s">
        <v>37</v>
      </c>
      <c r="N440" s="29" t="s">
        <v>55</v>
      </c>
      <c r="O440" s="29" t="s">
        <v>56</v>
      </c>
      <c r="P440" s="29" t="s">
        <v>3291</v>
      </c>
      <c r="Q440" s="29" t="s">
        <v>57</v>
      </c>
      <c r="R440" s="29" t="s">
        <v>321</v>
      </c>
      <c r="S440" s="29">
        <v>30</v>
      </c>
      <c r="T440" s="29">
        <v>4781.9399999999996</v>
      </c>
      <c r="U440" s="56">
        <f t="shared" si="17"/>
        <v>143458.19999999998</v>
      </c>
      <c r="V440" s="56">
        <f t="shared" si="18"/>
        <v>160673.18400000001</v>
      </c>
      <c r="W440" s="29"/>
      <c r="X440" s="29" t="s">
        <v>41</v>
      </c>
      <c r="Y440" s="29" t="s">
        <v>41</v>
      </c>
    </row>
    <row r="441" spans="1:25" ht="48.75" customHeight="1" x14ac:dyDescent="0.25">
      <c r="A441" s="29" t="s">
        <v>1486</v>
      </c>
      <c r="B441" s="29" t="s">
        <v>1544</v>
      </c>
      <c r="C441" s="29" t="s">
        <v>1543</v>
      </c>
      <c r="D441" s="29">
        <v>367</v>
      </c>
      <c r="E441" s="29" t="s">
        <v>1545</v>
      </c>
      <c r="F441" s="29" t="s">
        <v>663</v>
      </c>
      <c r="G441" s="29" t="s">
        <v>1546</v>
      </c>
      <c r="H441" s="29"/>
      <c r="I441" s="29" t="s">
        <v>3297</v>
      </c>
      <c r="J441" s="29" t="s">
        <v>53</v>
      </c>
      <c r="K441" s="29" t="s">
        <v>54</v>
      </c>
      <c r="L441" s="29" t="s">
        <v>3296</v>
      </c>
      <c r="M441" s="29" t="s">
        <v>37</v>
      </c>
      <c r="N441" s="29" t="s">
        <v>55</v>
      </c>
      <c r="O441" s="29" t="s">
        <v>56</v>
      </c>
      <c r="P441" s="29" t="s">
        <v>3291</v>
      </c>
      <c r="Q441" s="29" t="s">
        <v>57</v>
      </c>
      <c r="R441" s="29" t="s">
        <v>58</v>
      </c>
      <c r="S441" s="29">
        <v>50</v>
      </c>
      <c r="T441" s="29">
        <v>465.75</v>
      </c>
      <c r="U441" s="56">
        <f t="shared" si="17"/>
        <v>23287.5</v>
      </c>
      <c r="V441" s="56">
        <f t="shared" si="18"/>
        <v>26082.000000000004</v>
      </c>
      <c r="W441" s="29"/>
      <c r="X441" s="29" t="s">
        <v>41</v>
      </c>
      <c r="Y441" s="29" t="s">
        <v>41</v>
      </c>
    </row>
    <row r="442" spans="1:25" ht="48.75" customHeight="1" x14ac:dyDescent="0.25">
      <c r="A442" s="29" t="s">
        <v>1486</v>
      </c>
      <c r="B442" s="29" t="s">
        <v>1548</v>
      </c>
      <c r="C442" s="29" t="s">
        <v>1547</v>
      </c>
      <c r="D442" s="29">
        <v>368</v>
      </c>
      <c r="E442" s="29" t="s">
        <v>1549</v>
      </c>
      <c r="F442" s="29" t="s">
        <v>1550</v>
      </c>
      <c r="G442" s="29" t="s">
        <v>1551</v>
      </c>
      <c r="H442" s="29"/>
      <c r="I442" s="29" t="s">
        <v>3297</v>
      </c>
      <c r="J442" s="29" t="s">
        <v>53</v>
      </c>
      <c r="K442" s="29" t="s">
        <v>54</v>
      </c>
      <c r="L442" s="29" t="s">
        <v>3296</v>
      </c>
      <c r="M442" s="29" t="s">
        <v>37</v>
      </c>
      <c r="N442" s="29" t="s">
        <v>55</v>
      </c>
      <c r="O442" s="29" t="s">
        <v>56</v>
      </c>
      <c r="P442" s="29" t="s">
        <v>3291</v>
      </c>
      <c r="Q442" s="29" t="s">
        <v>57</v>
      </c>
      <c r="R442" s="29" t="s">
        <v>58</v>
      </c>
      <c r="S442" s="29">
        <v>200</v>
      </c>
      <c r="T442" s="29">
        <v>210</v>
      </c>
      <c r="U442" s="56">
        <f t="shared" si="17"/>
        <v>42000</v>
      </c>
      <c r="V442" s="56">
        <f t="shared" si="18"/>
        <v>47040.000000000007</v>
      </c>
      <c r="W442" s="29"/>
      <c r="X442" s="29" t="s">
        <v>41</v>
      </c>
      <c r="Y442" s="29" t="s">
        <v>41</v>
      </c>
    </row>
    <row r="443" spans="1:25" ht="48.75" customHeight="1" x14ac:dyDescent="0.25">
      <c r="A443" s="29" t="s">
        <v>1486</v>
      </c>
      <c r="B443" s="29" t="s">
        <v>1553</v>
      </c>
      <c r="C443" s="29" t="s">
        <v>1552</v>
      </c>
      <c r="D443" s="29">
        <v>369</v>
      </c>
      <c r="E443" s="29" t="s">
        <v>1554</v>
      </c>
      <c r="F443" s="29" t="s">
        <v>1555</v>
      </c>
      <c r="G443" s="29" t="s">
        <v>1556</v>
      </c>
      <c r="H443" s="29"/>
      <c r="I443" s="29" t="s">
        <v>3297</v>
      </c>
      <c r="J443" s="29" t="s">
        <v>53</v>
      </c>
      <c r="K443" s="29" t="s">
        <v>54</v>
      </c>
      <c r="L443" s="29" t="s">
        <v>3296</v>
      </c>
      <c r="M443" s="29" t="s">
        <v>37</v>
      </c>
      <c r="N443" s="29" t="s">
        <v>55</v>
      </c>
      <c r="O443" s="29" t="s">
        <v>56</v>
      </c>
      <c r="P443" s="29" t="s">
        <v>3291</v>
      </c>
      <c r="Q443" s="29" t="s">
        <v>57</v>
      </c>
      <c r="R443" s="29" t="s">
        <v>58</v>
      </c>
      <c r="S443" s="29">
        <v>3</v>
      </c>
      <c r="T443" s="29">
        <v>368.5</v>
      </c>
      <c r="U443" s="56">
        <f t="shared" si="17"/>
        <v>1105.5</v>
      </c>
      <c r="V443" s="56">
        <f t="shared" si="18"/>
        <v>1238.1600000000001</v>
      </c>
      <c r="W443" s="29"/>
      <c r="X443" s="29" t="s">
        <v>41</v>
      </c>
      <c r="Y443" s="29" t="s">
        <v>41</v>
      </c>
    </row>
    <row r="444" spans="1:25" ht="48.75" hidden="1" customHeight="1" x14ac:dyDescent="0.25">
      <c r="A444" s="29" t="s">
        <v>887</v>
      </c>
      <c r="B444" s="29" t="s">
        <v>1558</v>
      </c>
      <c r="C444" s="29" t="s">
        <v>1557</v>
      </c>
      <c r="D444" s="29">
        <v>370</v>
      </c>
      <c r="E444" s="29" t="s">
        <v>1559</v>
      </c>
      <c r="F444" s="29" t="s">
        <v>1560</v>
      </c>
      <c r="G444" s="29" t="s">
        <v>935</v>
      </c>
      <c r="H444" s="29"/>
      <c r="I444" s="29" t="s">
        <v>3297</v>
      </c>
      <c r="J444" s="29" t="s">
        <v>53</v>
      </c>
      <c r="K444" s="29" t="s">
        <v>54</v>
      </c>
      <c r="L444" s="29" t="s">
        <v>3296</v>
      </c>
      <c r="M444" s="29" t="s">
        <v>37</v>
      </c>
      <c r="N444" s="29" t="s">
        <v>55</v>
      </c>
      <c r="O444" s="29" t="s">
        <v>56</v>
      </c>
      <c r="P444" s="29" t="s">
        <v>3293</v>
      </c>
      <c r="Q444" s="29" t="s">
        <v>57</v>
      </c>
      <c r="R444" s="29" t="s">
        <v>517</v>
      </c>
      <c r="S444" s="29">
        <v>1</v>
      </c>
      <c r="T444" s="29">
        <v>1374.21</v>
      </c>
      <c r="U444" s="56">
        <v>0</v>
      </c>
      <c r="V444" s="56">
        <f t="shared" si="18"/>
        <v>0</v>
      </c>
      <c r="W444" s="29"/>
      <c r="X444" s="29" t="s">
        <v>41</v>
      </c>
      <c r="Y444" s="29" t="s">
        <v>41</v>
      </c>
    </row>
    <row r="445" spans="1:25" ht="48.75" customHeight="1" x14ac:dyDescent="0.25">
      <c r="A445" s="29" t="s">
        <v>887</v>
      </c>
      <c r="B445" s="29" t="s">
        <v>1558</v>
      </c>
      <c r="C445" s="29" t="s">
        <v>1557</v>
      </c>
      <c r="D445" s="29" t="s">
        <v>3289</v>
      </c>
      <c r="E445" s="29" t="s">
        <v>1559</v>
      </c>
      <c r="F445" s="29" t="s">
        <v>1560</v>
      </c>
      <c r="G445" s="29" t="s">
        <v>935</v>
      </c>
      <c r="H445" s="29"/>
      <c r="I445" s="29" t="s">
        <v>3297</v>
      </c>
      <c r="J445" s="29" t="s">
        <v>53</v>
      </c>
      <c r="K445" s="29" t="s">
        <v>54</v>
      </c>
      <c r="L445" s="29" t="s">
        <v>3294</v>
      </c>
      <c r="M445" s="29" t="s">
        <v>37</v>
      </c>
      <c r="N445" s="29" t="s">
        <v>55</v>
      </c>
      <c r="O445" s="29" t="s">
        <v>56</v>
      </c>
      <c r="P445" s="29" t="s">
        <v>3293</v>
      </c>
      <c r="Q445" s="29" t="s">
        <v>57</v>
      </c>
      <c r="R445" s="29" t="s">
        <v>517</v>
      </c>
      <c r="S445" s="29">
        <v>1</v>
      </c>
      <c r="T445" s="29">
        <v>3892</v>
      </c>
      <c r="U445" s="56">
        <f>S445*T445</f>
        <v>3892</v>
      </c>
      <c r="V445" s="56">
        <f>U445*1.12</f>
        <v>4359.04</v>
      </c>
      <c r="W445" s="29"/>
      <c r="X445" s="29" t="s">
        <v>41</v>
      </c>
      <c r="Y445" s="29" t="s">
        <v>41</v>
      </c>
    </row>
    <row r="446" spans="1:25" ht="48.75" customHeight="1" x14ac:dyDescent="0.25">
      <c r="A446" s="29" t="s">
        <v>501</v>
      </c>
      <c r="B446" s="29" t="s">
        <v>1562</v>
      </c>
      <c r="C446" s="29" t="s">
        <v>1561</v>
      </c>
      <c r="D446" s="29">
        <v>371</v>
      </c>
      <c r="E446" s="29" t="s">
        <v>1563</v>
      </c>
      <c r="F446" s="29" t="s">
        <v>1564</v>
      </c>
      <c r="G446" s="29" t="s">
        <v>1565</v>
      </c>
      <c r="H446" s="29"/>
      <c r="I446" s="29" t="s">
        <v>3297</v>
      </c>
      <c r="J446" s="29" t="s">
        <v>53</v>
      </c>
      <c r="K446" s="29" t="s">
        <v>54</v>
      </c>
      <c r="L446" s="29" t="s">
        <v>3296</v>
      </c>
      <c r="M446" s="29" t="s">
        <v>37</v>
      </c>
      <c r="N446" s="29" t="s">
        <v>55</v>
      </c>
      <c r="O446" s="29" t="s">
        <v>56</v>
      </c>
      <c r="P446" s="29" t="s">
        <v>3291</v>
      </c>
      <c r="Q446" s="29" t="s">
        <v>57</v>
      </c>
      <c r="R446" s="29" t="s">
        <v>58</v>
      </c>
      <c r="S446" s="29">
        <v>9</v>
      </c>
      <c r="T446" s="29">
        <v>15199.54</v>
      </c>
      <c r="U446" s="56">
        <f t="shared" si="17"/>
        <v>136795.86000000002</v>
      </c>
      <c r="V446" s="56">
        <f t="shared" si="18"/>
        <v>153211.36320000002</v>
      </c>
      <c r="W446" s="29"/>
      <c r="X446" s="29" t="s">
        <v>41</v>
      </c>
      <c r="Y446" s="29" t="s">
        <v>41</v>
      </c>
    </row>
    <row r="447" spans="1:25" ht="48.75" hidden="1" customHeight="1" x14ac:dyDescent="0.25">
      <c r="A447" s="29" t="s">
        <v>501</v>
      </c>
      <c r="B447" s="29" t="s">
        <v>1567</v>
      </c>
      <c r="C447" s="29" t="s">
        <v>1566</v>
      </c>
      <c r="D447" s="29">
        <v>372</v>
      </c>
      <c r="E447" s="29" t="s">
        <v>1568</v>
      </c>
      <c r="F447" s="29" t="s">
        <v>1569</v>
      </c>
      <c r="G447" s="29" t="s">
        <v>1570</v>
      </c>
      <c r="H447" s="29"/>
      <c r="I447" s="29" t="s">
        <v>3297</v>
      </c>
      <c r="J447" s="29" t="s">
        <v>53</v>
      </c>
      <c r="K447" s="29" t="s">
        <v>54</v>
      </c>
      <c r="L447" s="29" t="s">
        <v>3296</v>
      </c>
      <c r="M447" s="29" t="s">
        <v>37</v>
      </c>
      <c r="N447" s="29" t="s">
        <v>55</v>
      </c>
      <c r="O447" s="29" t="s">
        <v>56</v>
      </c>
      <c r="P447" s="29" t="s">
        <v>3291</v>
      </c>
      <c r="Q447" s="29" t="s">
        <v>57</v>
      </c>
      <c r="R447" s="29" t="s">
        <v>198</v>
      </c>
      <c r="S447" s="29">
        <v>18</v>
      </c>
      <c r="T447" s="29">
        <v>3048.5</v>
      </c>
      <c r="U447" s="56">
        <v>0</v>
      </c>
      <c r="V447" s="56">
        <f t="shared" si="18"/>
        <v>0</v>
      </c>
      <c r="W447" s="29"/>
      <c r="X447" s="29" t="s">
        <v>41</v>
      </c>
      <c r="Y447" s="29" t="s">
        <v>41</v>
      </c>
    </row>
    <row r="448" spans="1:25" ht="48.75" hidden="1" customHeight="1" x14ac:dyDescent="0.25">
      <c r="A448" s="29" t="s">
        <v>501</v>
      </c>
      <c r="B448" s="51" t="s">
        <v>1567</v>
      </c>
      <c r="C448" s="29" t="s">
        <v>1566</v>
      </c>
      <c r="D448" s="29" t="s">
        <v>3287</v>
      </c>
      <c r="E448" s="29" t="s">
        <v>1568</v>
      </c>
      <c r="F448" s="29" t="s">
        <v>1569</v>
      </c>
      <c r="G448" s="29" t="s">
        <v>1570</v>
      </c>
      <c r="H448" s="29"/>
      <c r="I448" s="29" t="s">
        <v>3297</v>
      </c>
      <c r="J448" s="29" t="s">
        <v>53</v>
      </c>
      <c r="K448" s="29" t="s">
        <v>54</v>
      </c>
      <c r="L448" s="29" t="s">
        <v>3294</v>
      </c>
      <c r="M448" s="29" t="s">
        <v>37</v>
      </c>
      <c r="N448" s="29" t="s">
        <v>55</v>
      </c>
      <c r="O448" s="29" t="s">
        <v>56</v>
      </c>
      <c r="P448" s="29" t="s">
        <v>3291</v>
      </c>
      <c r="Q448" s="29" t="s">
        <v>57</v>
      </c>
      <c r="R448" s="29" t="s">
        <v>198</v>
      </c>
      <c r="S448" s="29">
        <v>53</v>
      </c>
      <c r="T448" s="29">
        <v>3048.5</v>
      </c>
      <c r="U448" s="56">
        <v>0</v>
      </c>
      <c r="V448" s="56">
        <f>U448*1.12</f>
        <v>0</v>
      </c>
      <c r="W448" s="29"/>
      <c r="X448" s="29" t="s">
        <v>41</v>
      </c>
      <c r="Y448" s="29" t="s">
        <v>41</v>
      </c>
    </row>
    <row r="449" spans="1:25" ht="48.75" customHeight="1" x14ac:dyDescent="0.25">
      <c r="A449" s="29" t="s">
        <v>501</v>
      </c>
      <c r="B449" s="61" t="s">
        <v>1567</v>
      </c>
      <c r="C449" s="29" t="s">
        <v>1566</v>
      </c>
      <c r="D449" s="29" t="s">
        <v>4228</v>
      </c>
      <c r="E449" s="29" t="s">
        <v>1568</v>
      </c>
      <c r="F449" s="29" t="s">
        <v>1569</v>
      </c>
      <c r="G449" s="29" t="s">
        <v>1570</v>
      </c>
      <c r="H449" s="29"/>
      <c r="I449" s="29" t="s">
        <v>3297</v>
      </c>
      <c r="J449" s="29" t="s">
        <v>53</v>
      </c>
      <c r="K449" s="29" t="s">
        <v>54</v>
      </c>
      <c r="L449" s="29" t="s">
        <v>4230</v>
      </c>
      <c r="M449" s="29" t="s">
        <v>37</v>
      </c>
      <c r="N449" s="29" t="s">
        <v>55</v>
      </c>
      <c r="O449" s="29" t="s">
        <v>56</v>
      </c>
      <c r="P449" s="29" t="s">
        <v>3292</v>
      </c>
      <c r="Q449" s="29" t="s">
        <v>57</v>
      </c>
      <c r="R449" s="29" t="s">
        <v>198</v>
      </c>
      <c r="S449" s="29">
        <v>53</v>
      </c>
      <c r="T449" s="29">
        <v>3975</v>
      </c>
      <c r="U449" s="56">
        <f>S449*T449</f>
        <v>210675</v>
      </c>
      <c r="V449" s="56">
        <f>U449*1.12</f>
        <v>235956.00000000003</v>
      </c>
      <c r="W449" s="29"/>
      <c r="X449" s="29" t="s">
        <v>41</v>
      </c>
      <c r="Y449" s="29" t="s">
        <v>41</v>
      </c>
    </row>
    <row r="450" spans="1:25" ht="48.75" hidden="1" customHeight="1" x14ac:dyDescent="0.25">
      <c r="A450" s="29" t="s">
        <v>29</v>
      </c>
      <c r="B450" s="61" t="s">
        <v>1572</v>
      </c>
      <c r="C450" s="29" t="s">
        <v>1571</v>
      </c>
      <c r="D450" s="29">
        <v>373</v>
      </c>
      <c r="E450" s="29" t="s">
        <v>1573</v>
      </c>
      <c r="F450" s="29" t="s">
        <v>1574</v>
      </c>
      <c r="G450" s="29" t="s">
        <v>1575</v>
      </c>
      <c r="H450" s="29"/>
      <c r="I450" s="29" t="s">
        <v>3297</v>
      </c>
      <c r="J450" s="29" t="s">
        <v>53</v>
      </c>
      <c r="K450" s="29" t="s">
        <v>54</v>
      </c>
      <c r="L450" s="29" t="s">
        <v>3296</v>
      </c>
      <c r="M450" s="61" t="s">
        <v>37</v>
      </c>
      <c r="N450" s="61" t="s">
        <v>55</v>
      </c>
      <c r="O450" s="61" t="s">
        <v>56</v>
      </c>
      <c r="P450" s="61" t="s">
        <v>3291</v>
      </c>
      <c r="Q450" s="61" t="s">
        <v>57</v>
      </c>
      <c r="R450" s="29" t="s">
        <v>58</v>
      </c>
      <c r="S450" s="29">
        <v>452</v>
      </c>
      <c r="T450" s="29">
        <v>57.78</v>
      </c>
      <c r="U450" s="56">
        <v>0</v>
      </c>
      <c r="V450" s="56">
        <f t="shared" si="18"/>
        <v>0</v>
      </c>
      <c r="W450" s="29"/>
      <c r="X450" s="29" t="s">
        <v>41</v>
      </c>
      <c r="Y450" s="29" t="s">
        <v>41</v>
      </c>
    </row>
    <row r="451" spans="1:25" ht="48.75" customHeight="1" x14ac:dyDescent="0.25">
      <c r="A451" s="29" t="s">
        <v>887</v>
      </c>
      <c r="B451" s="29" t="s">
        <v>1577</v>
      </c>
      <c r="C451" s="29" t="s">
        <v>1576</v>
      </c>
      <c r="D451" s="29">
        <v>374</v>
      </c>
      <c r="E451" s="29" t="s">
        <v>1578</v>
      </c>
      <c r="F451" s="29" t="s">
        <v>1579</v>
      </c>
      <c r="G451" s="29" t="s">
        <v>1580</v>
      </c>
      <c r="H451" s="29"/>
      <c r="I451" s="29" t="s">
        <v>3297</v>
      </c>
      <c r="J451" s="29" t="s">
        <v>53</v>
      </c>
      <c r="K451" s="29" t="s">
        <v>54</v>
      </c>
      <c r="L451" s="29" t="s">
        <v>3296</v>
      </c>
      <c r="M451" s="29" t="s">
        <v>37</v>
      </c>
      <c r="N451" s="29" t="s">
        <v>55</v>
      </c>
      <c r="O451" s="29" t="s">
        <v>56</v>
      </c>
      <c r="P451" s="29" t="s">
        <v>3291</v>
      </c>
      <c r="Q451" s="29" t="s">
        <v>57</v>
      </c>
      <c r="R451" s="29" t="s">
        <v>58</v>
      </c>
      <c r="S451" s="29">
        <v>10</v>
      </c>
      <c r="T451" s="29">
        <v>2417.5</v>
      </c>
      <c r="U451" s="56">
        <f t="shared" si="17"/>
        <v>24175</v>
      </c>
      <c r="V451" s="56">
        <f t="shared" si="18"/>
        <v>27076.000000000004</v>
      </c>
      <c r="W451" s="29"/>
      <c r="X451" s="29" t="s">
        <v>41</v>
      </c>
      <c r="Y451" s="29" t="s">
        <v>41</v>
      </c>
    </row>
    <row r="452" spans="1:25" ht="48.75" customHeight="1" x14ac:dyDescent="0.25">
      <c r="A452" s="29" t="s">
        <v>887</v>
      </c>
      <c r="B452" s="29" t="s">
        <v>1582</v>
      </c>
      <c r="C452" s="29" t="s">
        <v>1581</v>
      </c>
      <c r="D452" s="29">
        <v>375</v>
      </c>
      <c r="E452" s="29" t="s">
        <v>1583</v>
      </c>
      <c r="F452" s="29" t="s">
        <v>1584</v>
      </c>
      <c r="G452" s="29" t="s">
        <v>1585</v>
      </c>
      <c r="H452" s="29"/>
      <c r="I452" s="29" t="s">
        <v>3297</v>
      </c>
      <c r="J452" s="29" t="s">
        <v>53</v>
      </c>
      <c r="K452" s="29" t="s">
        <v>54</v>
      </c>
      <c r="L452" s="29" t="s">
        <v>3296</v>
      </c>
      <c r="M452" s="29" t="s">
        <v>37</v>
      </c>
      <c r="N452" s="29" t="s">
        <v>55</v>
      </c>
      <c r="O452" s="29" t="s">
        <v>56</v>
      </c>
      <c r="P452" s="29" t="s">
        <v>3291</v>
      </c>
      <c r="Q452" s="29" t="s">
        <v>57</v>
      </c>
      <c r="R452" s="29" t="s">
        <v>517</v>
      </c>
      <c r="S452" s="29">
        <v>1</v>
      </c>
      <c r="T452" s="29">
        <v>2712.92</v>
      </c>
      <c r="U452" s="56">
        <f t="shared" si="17"/>
        <v>2712.92</v>
      </c>
      <c r="V452" s="56">
        <f t="shared" si="18"/>
        <v>3038.4704000000002</v>
      </c>
      <c r="W452" s="29"/>
      <c r="X452" s="29" t="s">
        <v>41</v>
      </c>
      <c r="Y452" s="29" t="s">
        <v>41</v>
      </c>
    </row>
    <row r="453" spans="1:25" ht="48.75" customHeight="1" x14ac:dyDescent="0.25">
      <c r="A453" s="29" t="s">
        <v>1486</v>
      </c>
      <c r="B453" s="29" t="s">
        <v>1587</v>
      </c>
      <c r="C453" s="29" t="s">
        <v>1586</v>
      </c>
      <c r="D453" s="29">
        <v>376</v>
      </c>
      <c r="E453" s="29" t="s">
        <v>1588</v>
      </c>
      <c r="F453" s="29" t="s">
        <v>1589</v>
      </c>
      <c r="G453" s="29" t="s">
        <v>1590</v>
      </c>
      <c r="H453" s="29"/>
      <c r="I453" s="29" t="s">
        <v>3297</v>
      </c>
      <c r="J453" s="29" t="s">
        <v>53</v>
      </c>
      <c r="K453" s="29" t="s">
        <v>54</v>
      </c>
      <c r="L453" s="29" t="s">
        <v>3296</v>
      </c>
      <c r="M453" s="29" t="s">
        <v>37</v>
      </c>
      <c r="N453" s="29" t="s">
        <v>55</v>
      </c>
      <c r="O453" s="29" t="s">
        <v>56</v>
      </c>
      <c r="P453" s="29" t="s">
        <v>3293</v>
      </c>
      <c r="Q453" s="29" t="s">
        <v>57</v>
      </c>
      <c r="R453" s="29" t="s">
        <v>58</v>
      </c>
      <c r="S453" s="29">
        <v>19</v>
      </c>
      <c r="T453" s="29">
        <v>4123.6000000000004</v>
      </c>
      <c r="U453" s="56">
        <f t="shared" si="17"/>
        <v>78348.400000000009</v>
      </c>
      <c r="V453" s="56">
        <f t="shared" si="18"/>
        <v>87750.208000000013</v>
      </c>
      <c r="W453" s="29"/>
      <c r="X453" s="29" t="s">
        <v>41</v>
      </c>
      <c r="Y453" s="29" t="s">
        <v>41</v>
      </c>
    </row>
    <row r="454" spans="1:25" ht="48.75" customHeight="1" x14ac:dyDescent="0.25">
      <c r="A454" s="29" t="s">
        <v>1486</v>
      </c>
      <c r="B454" s="29" t="s">
        <v>1592</v>
      </c>
      <c r="C454" s="29" t="s">
        <v>1591</v>
      </c>
      <c r="D454" s="29">
        <v>377</v>
      </c>
      <c r="E454" s="29" t="s">
        <v>953</v>
      </c>
      <c r="F454" s="29" t="s">
        <v>954</v>
      </c>
      <c r="G454" s="29" t="s">
        <v>955</v>
      </c>
      <c r="H454" s="29"/>
      <c r="I454" s="29" t="s">
        <v>3297</v>
      </c>
      <c r="J454" s="29" t="s">
        <v>53</v>
      </c>
      <c r="K454" s="29">
        <v>0</v>
      </c>
      <c r="L454" s="29" t="s">
        <v>3296</v>
      </c>
      <c r="M454" s="29" t="s">
        <v>37</v>
      </c>
      <c r="N454" s="29" t="s">
        <v>55</v>
      </c>
      <c r="O454" s="29" t="s">
        <v>56</v>
      </c>
      <c r="P454" s="29" t="s">
        <v>3293</v>
      </c>
      <c r="Q454" s="29" t="s">
        <v>57</v>
      </c>
      <c r="R454" s="29" t="s">
        <v>58</v>
      </c>
      <c r="S454" s="29">
        <v>6</v>
      </c>
      <c r="T454" s="29">
        <v>9028.1200000000008</v>
      </c>
      <c r="U454" s="56">
        <f t="shared" si="17"/>
        <v>54168.72</v>
      </c>
      <c r="V454" s="56">
        <f t="shared" si="18"/>
        <v>60668.966400000005</v>
      </c>
      <c r="W454" s="29"/>
      <c r="X454" s="29" t="s">
        <v>41</v>
      </c>
      <c r="Y454" s="29" t="s">
        <v>41</v>
      </c>
    </row>
    <row r="455" spans="1:25" ht="48.75" customHeight="1" x14ac:dyDescent="0.25">
      <c r="A455" s="29" t="s">
        <v>1486</v>
      </c>
      <c r="B455" s="29" t="s">
        <v>1594</v>
      </c>
      <c r="C455" s="29" t="s">
        <v>1593</v>
      </c>
      <c r="D455" s="29">
        <v>378</v>
      </c>
      <c r="E455" s="29" t="s">
        <v>1595</v>
      </c>
      <c r="F455" s="29" t="s">
        <v>1596</v>
      </c>
      <c r="G455" s="29" t="s">
        <v>1597</v>
      </c>
      <c r="H455" s="29"/>
      <c r="I455" s="29" t="s">
        <v>3297</v>
      </c>
      <c r="J455" s="29" t="s">
        <v>53</v>
      </c>
      <c r="K455" s="29" t="s">
        <v>54</v>
      </c>
      <c r="L455" s="29" t="s">
        <v>3296</v>
      </c>
      <c r="M455" s="29" t="s">
        <v>37</v>
      </c>
      <c r="N455" s="29" t="s">
        <v>55</v>
      </c>
      <c r="O455" s="29" t="s">
        <v>56</v>
      </c>
      <c r="P455" s="29" t="s">
        <v>3293</v>
      </c>
      <c r="Q455" s="29" t="s">
        <v>57</v>
      </c>
      <c r="R455" s="29" t="s">
        <v>58</v>
      </c>
      <c r="S455" s="29">
        <v>12</v>
      </c>
      <c r="T455" s="29">
        <v>13071.72</v>
      </c>
      <c r="U455" s="56">
        <f t="shared" si="17"/>
        <v>156860.63999999998</v>
      </c>
      <c r="V455" s="56">
        <f t="shared" si="18"/>
        <v>175683.91680000001</v>
      </c>
      <c r="W455" s="29"/>
      <c r="X455" s="29" t="s">
        <v>41</v>
      </c>
      <c r="Y455" s="29" t="s">
        <v>41</v>
      </c>
    </row>
    <row r="456" spans="1:25" ht="48.75" customHeight="1" x14ac:dyDescent="0.25">
      <c r="A456" s="29" t="s">
        <v>735</v>
      </c>
      <c r="B456" s="29" t="s">
        <v>1599</v>
      </c>
      <c r="C456" s="29" t="s">
        <v>1598</v>
      </c>
      <c r="D456" s="29">
        <v>379</v>
      </c>
      <c r="E456" s="29" t="s">
        <v>1600</v>
      </c>
      <c r="F456" s="29" t="s">
        <v>1601</v>
      </c>
      <c r="G456" s="29" t="s">
        <v>1602</v>
      </c>
      <c r="H456" s="29"/>
      <c r="I456" s="29" t="s">
        <v>3297</v>
      </c>
      <c r="J456" s="29" t="s">
        <v>53</v>
      </c>
      <c r="K456" s="29" t="s">
        <v>54</v>
      </c>
      <c r="L456" s="29" t="s">
        <v>3296</v>
      </c>
      <c r="M456" s="29" t="s">
        <v>37</v>
      </c>
      <c r="N456" s="29" t="s">
        <v>55</v>
      </c>
      <c r="O456" s="29" t="s">
        <v>56</v>
      </c>
      <c r="P456" s="29" t="s">
        <v>3291</v>
      </c>
      <c r="Q456" s="29" t="s">
        <v>57</v>
      </c>
      <c r="R456" s="29" t="s">
        <v>58</v>
      </c>
      <c r="S456" s="29">
        <v>16</v>
      </c>
      <c r="T456" s="29">
        <v>3000</v>
      </c>
      <c r="U456" s="56">
        <f t="shared" si="17"/>
        <v>48000</v>
      </c>
      <c r="V456" s="56">
        <f>U456*1.12</f>
        <v>53760.000000000007</v>
      </c>
      <c r="W456" s="29"/>
      <c r="X456" s="29" t="s">
        <v>41</v>
      </c>
      <c r="Y456" s="29" t="s">
        <v>41</v>
      </c>
    </row>
    <row r="457" spans="1:25" ht="48.75" customHeight="1" x14ac:dyDescent="0.25">
      <c r="A457" s="29" t="s">
        <v>354</v>
      </c>
      <c r="B457" s="29" t="s">
        <v>1604</v>
      </c>
      <c r="C457" s="29" t="s">
        <v>1603</v>
      </c>
      <c r="D457" s="29">
        <v>380</v>
      </c>
      <c r="E457" s="29" t="s">
        <v>395</v>
      </c>
      <c r="F457" s="29" t="s">
        <v>396</v>
      </c>
      <c r="G457" s="29" t="s">
        <v>397</v>
      </c>
      <c r="H457" s="29"/>
      <c r="I457" s="29" t="s">
        <v>3297</v>
      </c>
      <c r="J457" s="29" t="s">
        <v>53</v>
      </c>
      <c r="K457" s="29" t="s">
        <v>54</v>
      </c>
      <c r="L457" s="29" t="s">
        <v>3294</v>
      </c>
      <c r="M457" s="29" t="s">
        <v>37</v>
      </c>
      <c r="N457" s="29" t="s">
        <v>55</v>
      </c>
      <c r="O457" s="29" t="s">
        <v>56</v>
      </c>
      <c r="P457" s="29" t="s">
        <v>3292</v>
      </c>
      <c r="Q457" s="29" t="s">
        <v>57</v>
      </c>
      <c r="R457" s="29" t="s">
        <v>410</v>
      </c>
      <c r="S457" s="29">
        <v>4</v>
      </c>
      <c r="T457" s="29">
        <v>8327.5</v>
      </c>
      <c r="U457" s="56">
        <f t="shared" si="17"/>
        <v>33310</v>
      </c>
      <c r="V457" s="56">
        <f t="shared" ref="V457:V468" si="19">U457*1.12</f>
        <v>37307.200000000004</v>
      </c>
      <c r="W457" s="29"/>
      <c r="X457" s="29" t="s">
        <v>41</v>
      </c>
      <c r="Y457" s="29" t="s">
        <v>41</v>
      </c>
    </row>
    <row r="458" spans="1:25" ht="48.75" customHeight="1" x14ac:dyDescent="0.25">
      <c r="A458" s="29" t="s">
        <v>47</v>
      </c>
      <c r="B458" s="29" t="s">
        <v>1606</v>
      </c>
      <c r="C458" s="29" t="s">
        <v>1605</v>
      </c>
      <c r="D458" s="29">
        <v>381</v>
      </c>
      <c r="E458" s="29" t="s">
        <v>1607</v>
      </c>
      <c r="F458" s="29" t="s">
        <v>1608</v>
      </c>
      <c r="G458" s="29" t="s">
        <v>336</v>
      </c>
      <c r="H458" s="29"/>
      <c r="I458" s="29" t="s">
        <v>3297</v>
      </c>
      <c r="J458" s="29" t="s">
        <v>53</v>
      </c>
      <c r="K458" s="29" t="s">
        <v>54</v>
      </c>
      <c r="L458" s="29" t="s">
        <v>3294</v>
      </c>
      <c r="M458" s="29" t="s">
        <v>37</v>
      </c>
      <c r="N458" s="29" t="s">
        <v>55</v>
      </c>
      <c r="O458" s="29" t="s">
        <v>56</v>
      </c>
      <c r="P458" s="29" t="s">
        <v>3292</v>
      </c>
      <c r="Q458" s="29" t="s">
        <v>57</v>
      </c>
      <c r="R458" s="29" t="s">
        <v>58</v>
      </c>
      <c r="S458" s="29">
        <v>60</v>
      </c>
      <c r="T458" s="29">
        <v>579.15</v>
      </c>
      <c r="U458" s="56">
        <f t="shared" si="17"/>
        <v>34749</v>
      </c>
      <c r="V458" s="56">
        <f t="shared" si="19"/>
        <v>38918.880000000005</v>
      </c>
      <c r="W458" s="29"/>
      <c r="X458" s="29" t="s">
        <v>41</v>
      </c>
      <c r="Y458" s="29" t="s">
        <v>41</v>
      </c>
    </row>
    <row r="459" spans="1:25" ht="48.75" customHeight="1" x14ac:dyDescent="0.25">
      <c r="A459" s="29" t="s">
        <v>337</v>
      </c>
      <c r="B459" s="29" t="s">
        <v>1610</v>
      </c>
      <c r="C459" s="29" t="s">
        <v>1609</v>
      </c>
      <c r="D459" s="29">
        <v>382</v>
      </c>
      <c r="E459" s="29" t="s">
        <v>1611</v>
      </c>
      <c r="F459" s="29" t="s">
        <v>1612</v>
      </c>
      <c r="G459" s="29" t="s">
        <v>1613</v>
      </c>
      <c r="H459" s="29"/>
      <c r="I459" s="29" t="s">
        <v>3297</v>
      </c>
      <c r="J459" s="29" t="s">
        <v>53</v>
      </c>
      <c r="K459" s="29" t="s">
        <v>54</v>
      </c>
      <c r="L459" s="29" t="s">
        <v>3294</v>
      </c>
      <c r="M459" s="29" t="s">
        <v>37</v>
      </c>
      <c r="N459" s="29" t="s">
        <v>55</v>
      </c>
      <c r="O459" s="29" t="s">
        <v>56</v>
      </c>
      <c r="P459" s="29" t="s">
        <v>3292</v>
      </c>
      <c r="Q459" s="29" t="s">
        <v>57</v>
      </c>
      <c r="R459" s="29" t="s">
        <v>58</v>
      </c>
      <c r="S459" s="29">
        <v>2</v>
      </c>
      <c r="T459" s="29">
        <v>51662.5</v>
      </c>
      <c r="U459" s="56">
        <f t="shared" si="17"/>
        <v>103325</v>
      </c>
      <c r="V459" s="56">
        <f t="shared" si="19"/>
        <v>115724.00000000001</v>
      </c>
      <c r="W459" s="29"/>
      <c r="X459" s="29" t="s">
        <v>41</v>
      </c>
      <c r="Y459" s="29" t="s">
        <v>41</v>
      </c>
    </row>
    <row r="460" spans="1:25" ht="48.75" customHeight="1" x14ac:dyDescent="0.25">
      <c r="A460" s="29" t="s">
        <v>337</v>
      </c>
      <c r="B460" s="29" t="s">
        <v>1615</v>
      </c>
      <c r="C460" s="29" t="s">
        <v>1614</v>
      </c>
      <c r="D460" s="29">
        <v>383</v>
      </c>
      <c r="E460" s="29" t="s">
        <v>1616</v>
      </c>
      <c r="F460" s="29" t="s">
        <v>1617</v>
      </c>
      <c r="G460" s="29" t="s">
        <v>1618</v>
      </c>
      <c r="H460" s="29"/>
      <c r="I460" s="29" t="s">
        <v>3297</v>
      </c>
      <c r="J460" s="29" t="s">
        <v>53</v>
      </c>
      <c r="K460" s="29" t="s">
        <v>54</v>
      </c>
      <c r="L460" s="29" t="s">
        <v>3294</v>
      </c>
      <c r="M460" s="29" t="s">
        <v>37</v>
      </c>
      <c r="N460" s="29" t="s">
        <v>55</v>
      </c>
      <c r="O460" s="29" t="s">
        <v>56</v>
      </c>
      <c r="P460" s="29" t="s">
        <v>3292</v>
      </c>
      <c r="Q460" s="29" t="s">
        <v>57</v>
      </c>
      <c r="R460" s="29" t="s">
        <v>58</v>
      </c>
      <c r="S460" s="29">
        <v>3</v>
      </c>
      <c r="T460" s="29">
        <v>4152.58</v>
      </c>
      <c r="U460" s="56">
        <f t="shared" si="17"/>
        <v>12457.74</v>
      </c>
      <c r="V460" s="56">
        <f t="shared" si="19"/>
        <v>13952.668800000001</v>
      </c>
      <c r="W460" s="29"/>
      <c r="X460" s="29" t="s">
        <v>41</v>
      </c>
      <c r="Y460" s="29" t="s">
        <v>41</v>
      </c>
    </row>
    <row r="461" spans="1:25" ht="48.75" customHeight="1" x14ac:dyDescent="0.25">
      <c r="A461" s="29" t="s">
        <v>337</v>
      </c>
      <c r="B461" s="29" t="s">
        <v>1620</v>
      </c>
      <c r="C461" s="29" t="s">
        <v>1619</v>
      </c>
      <c r="D461" s="29">
        <v>384</v>
      </c>
      <c r="E461" s="29" t="s">
        <v>1621</v>
      </c>
      <c r="F461" s="29" t="s">
        <v>1622</v>
      </c>
      <c r="G461" s="29" t="s">
        <v>1623</v>
      </c>
      <c r="H461" s="29"/>
      <c r="I461" s="29" t="s">
        <v>3297</v>
      </c>
      <c r="J461" s="29" t="s">
        <v>53</v>
      </c>
      <c r="K461" s="29" t="s">
        <v>54</v>
      </c>
      <c r="L461" s="29" t="s">
        <v>3294</v>
      </c>
      <c r="M461" s="29" t="s">
        <v>37</v>
      </c>
      <c r="N461" s="29" t="s">
        <v>55</v>
      </c>
      <c r="O461" s="29" t="s">
        <v>56</v>
      </c>
      <c r="P461" s="29" t="s">
        <v>3292</v>
      </c>
      <c r="Q461" s="29" t="s">
        <v>57</v>
      </c>
      <c r="R461" s="29" t="s">
        <v>58</v>
      </c>
      <c r="S461" s="29">
        <v>1</v>
      </c>
      <c r="T461" s="29">
        <v>53355.200000000004</v>
      </c>
      <c r="U461" s="56">
        <f t="shared" ref="U461:U468" si="20">S461*T461</f>
        <v>53355.200000000004</v>
      </c>
      <c r="V461" s="56">
        <f t="shared" si="19"/>
        <v>59757.824000000008</v>
      </c>
      <c r="W461" s="29"/>
      <c r="X461" s="29" t="s">
        <v>41</v>
      </c>
      <c r="Y461" s="29" t="s">
        <v>41</v>
      </c>
    </row>
    <row r="462" spans="1:25" ht="48.75" customHeight="1" x14ac:dyDescent="0.25">
      <c r="A462" s="29" t="s">
        <v>337</v>
      </c>
      <c r="B462" s="29" t="s">
        <v>1625</v>
      </c>
      <c r="C462" s="29" t="s">
        <v>1624</v>
      </c>
      <c r="D462" s="29">
        <v>385</v>
      </c>
      <c r="E462" s="29" t="s">
        <v>1626</v>
      </c>
      <c r="F462" s="29" t="s">
        <v>862</v>
      </c>
      <c r="G462" s="29" t="s">
        <v>1627</v>
      </c>
      <c r="H462" s="29"/>
      <c r="I462" s="29" t="s">
        <v>3297</v>
      </c>
      <c r="J462" s="29" t="s">
        <v>53</v>
      </c>
      <c r="K462" s="29" t="s">
        <v>54</v>
      </c>
      <c r="L462" s="29" t="s">
        <v>3294</v>
      </c>
      <c r="M462" s="29" t="s">
        <v>37</v>
      </c>
      <c r="N462" s="29" t="s">
        <v>55</v>
      </c>
      <c r="O462" s="29" t="s">
        <v>56</v>
      </c>
      <c r="P462" s="29" t="s">
        <v>3292</v>
      </c>
      <c r="Q462" s="29" t="s">
        <v>57</v>
      </c>
      <c r="R462" s="29" t="s">
        <v>321</v>
      </c>
      <c r="S462" s="29">
        <v>8</v>
      </c>
      <c r="T462" s="29">
        <v>9006.67</v>
      </c>
      <c r="U462" s="56">
        <f t="shared" si="20"/>
        <v>72053.36</v>
      </c>
      <c r="V462" s="56">
        <f t="shared" si="19"/>
        <v>80699.763200000001</v>
      </c>
      <c r="W462" s="29"/>
      <c r="X462" s="29" t="s">
        <v>41</v>
      </c>
      <c r="Y462" s="29" t="s">
        <v>41</v>
      </c>
    </row>
    <row r="463" spans="1:25" ht="48.75" customHeight="1" x14ac:dyDescent="0.25">
      <c r="A463" s="29" t="s">
        <v>337</v>
      </c>
      <c r="B463" s="29" t="s">
        <v>1629</v>
      </c>
      <c r="C463" s="29" t="s">
        <v>1628</v>
      </c>
      <c r="D463" s="29">
        <v>386</v>
      </c>
      <c r="E463" s="29" t="s">
        <v>1630</v>
      </c>
      <c r="F463" s="29" t="s">
        <v>1631</v>
      </c>
      <c r="G463" s="29" t="s">
        <v>1632</v>
      </c>
      <c r="H463" s="29"/>
      <c r="I463" s="29" t="s">
        <v>3297</v>
      </c>
      <c r="J463" s="29" t="s">
        <v>53</v>
      </c>
      <c r="K463" s="29" t="s">
        <v>54</v>
      </c>
      <c r="L463" s="29" t="s">
        <v>3294</v>
      </c>
      <c r="M463" s="29" t="s">
        <v>37</v>
      </c>
      <c r="N463" s="29" t="s">
        <v>55</v>
      </c>
      <c r="O463" s="29" t="s">
        <v>56</v>
      </c>
      <c r="P463" s="29" t="s">
        <v>3292</v>
      </c>
      <c r="Q463" s="29" t="s">
        <v>57</v>
      </c>
      <c r="R463" s="29" t="s">
        <v>58</v>
      </c>
      <c r="S463" s="29">
        <v>1</v>
      </c>
      <c r="T463" s="29">
        <v>103886</v>
      </c>
      <c r="U463" s="56">
        <f t="shared" si="20"/>
        <v>103886</v>
      </c>
      <c r="V463" s="56">
        <f t="shared" si="19"/>
        <v>116352.32000000001</v>
      </c>
      <c r="W463" s="29"/>
      <c r="X463" s="29" t="s">
        <v>41</v>
      </c>
      <c r="Y463" s="29" t="s">
        <v>41</v>
      </c>
    </row>
    <row r="464" spans="1:25" ht="48.75" customHeight="1" x14ac:dyDescent="0.25">
      <c r="A464" s="29" t="s">
        <v>337</v>
      </c>
      <c r="B464" s="29" t="s">
        <v>1634</v>
      </c>
      <c r="C464" s="29" t="s">
        <v>1633</v>
      </c>
      <c r="D464" s="29">
        <v>387</v>
      </c>
      <c r="E464" s="29" t="s">
        <v>1630</v>
      </c>
      <c r="F464" s="29" t="s">
        <v>1631</v>
      </c>
      <c r="G464" s="29" t="s">
        <v>1632</v>
      </c>
      <c r="H464" s="29"/>
      <c r="I464" s="29" t="s">
        <v>3297</v>
      </c>
      <c r="J464" s="29" t="s">
        <v>53</v>
      </c>
      <c r="K464" s="29" t="s">
        <v>54</v>
      </c>
      <c r="L464" s="29" t="s">
        <v>3294</v>
      </c>
      <c r="M464" s="29" t="s">
        <v>37</v>
      </c>
      <c r="N464" s="29" t="s">
        <v>55</v>
      </c>
      <c r="O464" s="29" t="s">
        <v>56</v>
      </c>
      <c r="P464" s="29" t="s">
        <v>3292</v>
      </c>
      <c r="Q464" s="29" t="s">
        <v>57</v>
      </c>
      <c r="R464" s="29" t="s">
        <v>58</v>
      </c>
      <c r="S464" s="29">
        <v>1</v>
      </c>
      <c r="T464" s="29">
        <v>103886</v>
      </c>
      <c r="U464" s="56">
        <f t="shared" si="20"/>
        <v>103886</v>
      </c>
      <c r="V464" s="56">
        <f t="shared" si="19"/>
        <v>116352.32000000001</v>
      </c>
      <c r="W464" s="29"/>
      <c r="X464" s="29" t="s">
        <v>41</v>
      </c>
      <c r="Y464" s="29" t="s">
        <v>41</v>
      </c>
    </row>
    <row r="465" spans="1:25" ht="48.75" customHeight="1" x14ac:dyDescent="0.25">
      <c r="A465" s="29" t="s">
        <v>337</v>
      </c>
      <c r="B465" s="29" t="s">
        <v>1636</v>
      </c>
      <c r="C465" s="29" t="s">
        <v>1635</v>
      </c>
      <c r="D465" s="29">
        <v>388</v>
      </c>
      <c r="E465" s="29" t="s">
        <v>1637</v>
      </c>
      <c r="F465" s="29" t="s">
        <v>1638</v>
      </c>
      <c r="G465" s="29" t="s">
        <v>1639</v>
      </c>
      <c r="H465" s="29"/>
      <c r="I465" s="29" t="s">
        <v>3297</v>
      </c>
      <c r="J465" s="29" t="s">
        <v>53</v>
      </c>
      <c r="K465" s="29" t="s">
        <v>54</v>
      </c>
      <c r="L465" s="29" t="s">
        <v>3294</v>
      </c>
      <c r="M465" s="29" t="s">
        <v>37</v>
      </c>
      <c r="N465" s="29" t="s">
        <v>55</v>
      </c>
      <c r="O465" s="29" t="s">
        <v>56</v>
      </c>
      <c r="P465" s="29" t="s">
        <v>3292</v>
      </c>
      <c r="Q465" s="29" t="s">
        <v>57</v>
      </c>
      <c r="R465" s="29" t="s">
        <v>58</v>
      </c>
      <c r="S465" s="29">
        <v>1</v>
      </c>
      <c r="T465" s="29">
        <v>58663.08</v>
      </c>
      <c r="U465" s="56">
        <f t="shared" si="20"/>
        <v>58663.08</v>
      </c>
      <c r="V465" s="56">
        <f t="shared" si="19"/>
        <v>65702.649600000004</v>
      </c>
      <c r="W465" s="29"/>
      <c r="X465" s="29" t="s">
        <v>41</v>
      </c>
      <c r="Y465" s="29" t="s">
        <v>41</v>
      </c>
    </row>
    <row r="466" spans="1:25" ht="48.75" customHeight="1" x14ac:dyDescent="0.25">
      <c r="A466" s="29" t="s">
        <v>337</v>
      </c>
      <c r="B466" s="29" t="s">
        <v>1641</v>
      </c>
      <c r="C466" s="29" t="s">
        <v>1640</v>
      </c>
      <c r="D466" s="29">
        <v>389</v>
      </c>
      <c r="E466" s="29" t="s">
        <v>1642</v>
      </c>
      <c r="F466" s="29" t="s">
        <v>1643</v>
      </c>
      <c r="G466" s="29" t="s">
        <v>1644</v>
      </c>
      <c r="H466" s="29"/>
      <c r="I466" s="29" t="s">
        <v>3297</v>
      </c>
      <c r="J466" s="29" t="s">
        <v>53</v>
      </c>
      <c r="K466" s="29" t="s">
        <v>54</v>
      </c>
      <c r="L466" s="29" t="s">
        <v>3294</v>
      </c>
      <c r="M466" s="29" t="s">
        <v>37</v>
      </c>
      <c r="N466" s="29" t="s">
        <v>55</v>
      </c>
      <c r="O466" s="29" t="s">
        <v>56</v>
      </c>
      <c r="P466" s="29" t="s">
        <v>3292</v>
      </c>
      <c r="Q466" s="29" t="s">
        <v>57</v>
      </c>
      <c r="R466" s="29" t="s">
        <v>58</v>
      </c>
      <c r="S466" s="29">
        <v>4</v>
      </c>
      <c r="T466" s="29">
        <v>18029</v>
      </c>
      <c r="U466" s="56">
        <f t="shared" si="20"/>
        <v>72116</v>
      </c>
      <c r="V466" s="56">
        <f t="shared" si="19"/>
        <v>80769.920000000013</v>
      </c>
      <c r="W466" s="29"/>
      <c r="X466" s="29" t="s">
        <v>41</v>
      </c>
      <c r="Y466" s="29" t="s">
        <v>41</v>
      </c>
    </row>
    <row r="467" spans="1:25" ht="48.75" customHeight="1" x14ac:dyDescent="0.25">
      <c r="A467" s="29" t="s">
        <v>337</v>
      </c>
      <c r="B467" s="29" t="s">
        <v>1646</v>
      </c>
      <c r="C467" s="29" t="s">
        <v>1645</v>
      </c>
      <c r="D467" s="29">
        <v>390</v>
      </c>
      <c r="E467" s="29" t="s">
        <v>1647</v>
      </c>
      <c r="F467" s="29" t="s">
        <v>1648</v>
      </c>
      <c r="G467" s="29" t="s">
        <v>1649</v>
      </c>
      <c r="H467" s="29"/>
      <c r="I467" s="29" t="s">
        <v>3297</v>
      </c>
      <c r="J467" s="29" t="s">
        <v>53</v>
      </c>
      <c r="K467" s="29" t="s">
        <v>54</v>
      </c>
      <c r="L467" s="29" t="s">
        <v>3294</v>
      </c>
      <c r="M467" s="29" t="s">
        <v>37</v>
      </c>
      <c r="N467" s="29" t="s">
        <v>55</v>
      </c>
      <c r="O467" s="29" t="s">
        <v>56</v>
      </c>
      <c r="P467" s="29" t="s">
        <v>3292</v>
      </c>
      <c r="Q467" s="29" t="s">
        <v>57</v>
      </c>
      <c r="R467" s="29" t="s">
        <v>58</v>
      </c>
      <c r="S467" s="29">
        <v>2</v>
      </c>
      <c r="T467" s="29">
        <v>1435</v>
      </c>
      <c r="U467" s="56">
        <f t="shared" si="20"/>
        <v>2870</v>
      </c>
      <c r="V467" s="56">
        <f t="shared" si="19"/>
        <v>3214.4</v>
      </c>
      <c r="W467" s="29"/>
      <c r="X467" s="29" t="s">
        <v>41</v>
      </c>
      <c r="Y467" s="29" t="s">
        <v>41</v>
      </c>
    </row>
    <row r="468" spans="1:25" ht="48.75" customHeight="1" x14ac:dyDescent="0.25">
      <c r="A468" s="29" t="s">
        <v>337</v>
      </c>
      <c r="B468" s="29" t="s">
        <v>1651</v>
      </c>
      <c r="C468" s="29" t="s">
        <v>1650</v>
      </c>
      <c r="D468" s="29">
        <v>391</v>
      </c>
      <c r="E468" s="29" t="s">
        <v>1652</v>
      </c>
      <c r="F468" s="29" t="s">
        <v>1653</v>
      </c>
      <c r="G468" s="29" t="s">
        <v>1654</v>
      </c>
      <c r="H468" s="29"/>
      <c r="I468" s="29" t="s">
        <v>3297</v>
      </c>
      <c r="J468" s="29" t="s">
        <v>53</v>
      </c>
      <c r="K468" s="29" t="s">
        <v>54</v>
      </c>
      <c r="L468" s="29" t="s">
        <v>3294</v>
      </c>
      <c r="M468" s="29" t="s">
        <v>37</v>
      </c>
      <c r="N468" s="29" t="s">
        <v>55</v>
      </c>
      <c r="O468" s="29" t="s">
        <v>56</v>
      </c>
      <c r="P468" s="29" t="s">
        <v>3292</v>
      </c>
      <c r="Q468" s="29" t="s">
        <v>57</v>
      </c>
      <c r="R468" s="29" t="s">
        <v>58</v>
      </c>
      <c r="S468" s="29">
        <v>2</v>
      </c>
      <c r="T468" s="29">
        <v>15588.5</v>
      </c>
      <c r="U468" s="56">
        <f t="shared" si="20"/>
        <v>31177</v>
      </c>
      <c r="V468" s="56">
        <f t="shared" si="19"/>
        <v>34918.240000000005</v>
      </c>
      <c r="W468" s="29"/>
      <c r="X468" s="29" t="s">
        <v>41</v>
      </c>
      <c r="Y468" s="29" t="s">
        <v>41</v>
      </c>
    </row>
    <row r="469" spans="1:25" ht="48.75" hidden="1" customHeight="1" x14ac:dyDescent="0.25">
      <c r="A469" s="29" t="s">
        <v>343</v>
      </c>
      <c r="B469" s="29" t="s">
        <v>1656</v>
      </c>
      <c r="C469" s="29" t="s">
        <v>1655</v>
      </c>
      <c r="D469" s="29">
        <v>392</v>
      </c>
      <c r="E469" s="29" t="s">
        <v>1657</v>
      </c>
      <c r="F469" s="29" t="s">
        <v>1658</v>
      </c>
      <c r="G469" s="29" t="s">
        <v>1659</v>
      </c>
      <c r="H469" s="29"/>
      <c r="I469" s="29" t="s">
        <v>3297</v>
      </c>
      <c r="J469" s="29" t="s">
        <v>53</v>
      </c>
      <c r="K469" s="29" t="s">
        <v>54</v>
      </c>
      <c r="L469" s="29" t="s">
        <v>3294</v>
      </c>
      <c r="M469" s="29" t="s">
        <v>37</v>
      </c>
      <c r="N469" s="29" t="s">
        <v>55</v>
      </c>
      <c r="O469" s="29" t="s">
        <v>56</v>
      </c>
      <c r="P469" s="29" t="s">
        <v>3292</v>
      </c>
      <c r="Q469" s="29" t="s">
        <v>57</v>
      </c>
      <c r="R469" s="29" t="s">
        <v>58</v>
      </c>
      <c r="S469" s="29">
        <v>10</v>
      </c>
      <c r="T469" s="29">
        <v>14687.5</v>
      </c>
      <c r="U469" s="56">
        <v>0</v>
      </c>
      <c r="V469" s="56">
        <f>U469*1.12</f>
        <v>0</v>
      </c>
      <c r="W469" s="29"/>
      <c r="X469" s="29" t="s">
        <v>41</v>
      </c>
      <c r="Y469" s="29" t="s">
        <v>41</v>
      </c>
    </row>
    <row r="470" spans="1:25" ht="48.75" customHeight="1" x14ac:dyDescent="0.25">
      <c r="A470" s="29" t="s">
        <v>343</v>
      </c>
      <c r="B470" s="29" t="s">
        <v>1661</v>
      </c>
      <c r="C470" s="29" t="s">
        <v>1660</v>
      </c>
      <c r="D470" s="29">
        <v>393</v>
      </c>
      <c r="E470" s="29" t="s">
        <v>1662</v>
      </c>
      <c r="F470" s="29" t="s">
        <v>880</v>
      </c>
      <c r="G470" s="29" t="s">
        <v>1663</v>
      </c>
      <c r="H470" s="29"/>
      <c r="I470" s="29" t="s">
        <v>3297</v>
      </c>
      <c r="J470" s="29" t="s">
        <v>53</v>
      </c>
      <c r="K470" s="29" t="s">
        <v>54</v>
      </c>
      <c r="L470" s="29" t="s">
        <v>3294</v>
      </c>
      <c r="M470" s="29" t="s">
        <v>37</v>
      </c>
      <c r="N470" s="29" t="s">
        <v>55</v>
      </c>
      <c r="O470" s="29" t="s">
        <v>56</v>
      </c>
      <c r="P470" s="29" t="s">
        <v>3292</v>
      </c>
      <c r="Q470" s="29" t="s">
        <v>57</v>
      </c>
      <c r="R470" s="29" t="s">
        <v>58</v>
      </c>
      <c r="S470" s="29">
        <v>5</v>
      </c>
      <c r="T470" s="29">
        <v>1787.5</v>
      </c>
      <c r="U470" s="56">
        <f t="shared" ref="U470:U533" si="21">S470*T470</f>
        <v>8937.5</v>
      </c>
      <c r="V470" s="56">
        <f t="shared" ref="V470:V533" si="22">U470*1.12</f>
        <v>10010.000000000002</v>
      </c>
      <c r="W470" s="29"/>
      <c r="X470" s="29" t="s">
        <v>41</v>
      </c>
      <c r="Y470" s="29" t="s">
        <v>41</v>
      </c>
    </row>
    <row r="471" spans="1:25" ht="48.75" customHeight="1" x14ac:dyDescent="0.25">
      <c r="A471" s="29" t="s">
        <v>354</v>
      </c>
      <c r="B471" s="29" t="s">
        <v>1665</v>
      </c>
      <c r="C471" s="29" t="s">
        <v>1664</v>
      </c>
      <c r="D471" s="29">
        <v>394</v>
      </c>
      <c r="E471" s="29" t="s">
        <v>1666</v>
      </c>
      <c r="F471" s="29" t="s">
        <v>1667</v>
      </c>
      <c r="G471" s="29" t="s">
        <v>1668</v>
      </c>
      <c r="H471" s="29"/>
      <c r="I471" s="29" t="s">
        <v>3297</v>
      </c>
      <c r="J471" s="29" t="s">
        <v>53</v>
      </c>
      <c r="K471" s="29" t="s">
        <v>54</v>
      </c>
      <c r="L471" s="29" t="s">
        <v>3294</v>
      </c>
      <c r="M471" s="29" t="s">
        <v>37</v>
      </c>
      <c r="N471" s="29" t="s">
        <v>55</v>
      </c>
      <c r="O471" s="29" t="s">
        <v>56</v>
      </c>
      <c r="P471" s="29" t="s">
        <v>3292</v>
      </c>
      <c r="Q471" s="29" t="s">
        <v>57</v>
      </c>
      <c r="R471" s="29" t="s">
        <v>58</v>
      </c>
      <c r="S471" s="29">
        <v>4</v>
      </c>
      <c r="T471" s="29">
        <v>2000</v>
      </c>
      <c r="U471" s="56">
        <f t="shared" si="21"/>
        <v>8000</v>
      </c>
      <c r="V471" s="56">
        <f t="shared" si="22"/>
        <v>8960</v>
      </c>
      <c r="W471" s="29"/>
      <c r="X471" s="29" t="s">
        <v>41</v>
      </c>
      <c r="Y471" s="29" t="s">
        <v>41</v>
      </c>
    </row>
    <row r="472" spans="1:25" ht="48.75" customHeight="1" x14ac:dyDescent="0.25">
      <c r="A472" s="29" t="s">
        <v>354</v>
      </c>
      <c r="B472" s="29" t="s">
        <v>1670</v>
      </c>
      <c r="C472" s="29" t="s">
        <v>1669</v>
      </c>
      <c r="D472" s="29">
        <v>395</v>
      </c>
      <c r="E472" s="29" t="s">
        <v>1671</v>
      </c>
      <c r="F472" s="29" t="s">
        <v>1672</v>
      </c>
      <c r="G472" s="29" t="s">
        <v>1673</v>
      </c>
      <c r="H472" s="29"/>
      <c r="I472" s="29" t="s">
        <v>3297</v>
      </c>
      <c r="J472" s="29" t="s">
        <v>53</v>
      </c>
      <c r="K472" s="29" t="s">
        <v>54</v>
      </c>
      <c r="L472" s="29" t="s">
        <v>3294</v>
      </c>
      <c r="M472" s="29" t="s">
        <v>37</v>
      </c>
      <c r="N472" s="29" t="s">
        <v>55</v>
      </c>
      <c r="O472" s="29" t="s">
        <v>56</v>
      </c>
      <c r="P472" s="29" t="s">
        <v>3292</v>
      </c>
      <c r="Q472" s="29" t="s">
        <v>57</v>
      </c>
      <c r="R472" s="29" t="s">
        <v>58</v>
      </c>
      <c r="S472" s="29">
        <v>4</v>
      </c>
      <c r="T472" s="29">
        <v>2577.5</v>
      </c>
      <c r="U472" s="56">
        <f t="shared" si="21"/>
        <v>10310</v>
      </c>
      <c r="V472" s="56">
        <f t="shared" si="22"/>
        <v>11547.2</v>
      </c>
      <c r="W472" s="29"/>
      <c r="X472" s="29" t="s">
        <v>41</v>
      </c>
      <c r="Y472" s="29" t="s">
        <v>41</v>
      </c>
    </row>
    <row r="473" spans="1:25" ht="48.75" customHeight="1" x14ac:dyDescent="0.25">
      <c r="A473" s="29" t="s">
        <v>354</v>
      </c>
      <c r="B473" s="29" t="s">
        <v>1675</v>
      </c>
      <c r="C473" s="29" t="s">
        <v>1674</v>
      </c>
      <c r="D473" s="29">
        <v>396</v>
      </c>
      <c r="E473" s="29" t="s">
        <v>1676</v>
      </c>
      <c r="F473" s="29" t="s">
        <v>1677</v>
      </c>
      <c r="G473" s="29" t="s">
        <v>1678</v>
      </c>
      <c r="H473" s="29"/>
      <c r="I473" s="29" t="s">
        <v>3297</v>
      </c>
      <c r="J473" s="29" t="s">
        <v>53</v>
      </c>
      <c r="K473" s="29" t="s">
        <v>54</v>
      </c>
      <c r="L473" s="29" t="s">
        <v>3294</v>
      </c>
      <c r="M473" s="29" t="s">
        <v>37</v>
      </c>
      <c r="N473" s="29" t="s">
        <v>55</v>
      </c>
      <c r="O473" s="29" t="s">
        <v>56</v>
      </c>
      <c r="P473" s="29" t="s">
        <v>3292</v>
      </c>
      <c r="Q473" s="29" t="s">
        <v>57</v>
      </c>
      <c r="R473" s="29" t="s">
        <v>58</v>
      </c>
      <c r="S473" s="29">
        <v>20</v>
      </c>
      <c r="T473" s="29">
        <v>5231</v>
      </c>
      <c r="U473" s="56">
        <f t="shared" si="21"/>
        <v>104620</v>
      </c>
      <c r="V473" s="56">
        <f t="shared" si="22"/>
        <v>117174.40000000001</v>
      </c>
      <c r="W473" s="29"/>
      <c r="X473" s="29" t="s">
        <v>41</v>
      </c>
      <c r="Y473" s="29" t="s">
        <v>41</v>
      </c>
    </row>
    <row r="474" spans="1:25" ht="48.75" customHeight="1" x14ac:dyDescent="0.25">
      <c r="A474" s="29" t="s">
        <v>354</v>
      </c>
      <c r="B474" s="29" t="s">
        <v>1680</v>
      </c>
      <c r="C474" s="29" t="s">
        <v>1679</v>
      </c>
      <c r="D474" s="29">
        <v>397</v>
      </c>
      <c r="E474" s="29" t="s">
        <v>1681</v>
      </c>
      <c r="F474" s="29" t="s">
        <v>1682</v>
      </c>
      <c r="G474" s="29" t="s">
        <v>425</v>
      </c>
      <c r="H474" s="29"/>
      <c r="I474" s="29" t="s">
        <v>3297</v>
      </c>
      <c r="J474" s="29" t="s">
        <v>53</v>
      </c>
      <c r="K474" s="29" t="s">
        <v>54</v>
      </c>
      <c r="L474" s="29" t="s">
        <v>3294</v>
      </c>
      <c r="M474" s="29" t="s">
        <v>37</v>
      </c>
      <c r="N474" s="29" t="s">
        <v>55</v>
      </c>
      <c r="O474" s="29" t="s">
        <v>56</v>
      </c>
      <c r="P474" s="29" t="s">
        <v>3292</v>
      </c>
      <c r="Q474" s="29" t="s">
        <v>57</v>
      </c>
      <c r="R474" s="29" t="s">
        <v>58</v>
      </c>
      <c r="S474" s="29">
        <v>3</v>
      </c>
      <c r="T474" s="29">
        <v>445.03000000000003</v>
      </c>
      <c r="U474" s="56">
        <f t="shared" si="21"/>
        <v>1335.0900000000001</v>
      </c>
      <c r="V474" s="56">
        <f t="shared" si="22"/>
        <v>1495.3008000000002</v>
      </c>
      <c r="W474" s="29"/>
      <c r="X474" s="29" t="s">
        <v>41</v>
      </c>
      <c r="Y474" s="29" t="s">
        <v>41</v>
      </c>
    </row>
    <row r="475" spans="1:25" ht="48.75" customHeight="1" x14ac:dyDescent="0.25">
      <c r="A475" s="29" t="s">
        <v>354</v>
      </c>
      <c r="B475" s="29" t="s">
        <v>1684</v>
      </c>
      <c r="C475" s="29" t="s">
        <v>1683</v>
      </c>
      <c r="D475" s="29">
        <v>398</v>
      </c>
      <c r="E475" s="29" t="s">
        <v>1681</v>
      </c>
      <c r="F475" s="29" t="s">
        <v>1682</v>
      </c>
      <c r="G475" s="29" t="s">
        <v>425</v>
      </c>
      <c r="H475" s="29"/>
      <c r="I475" s="29" t="s">
        <v>3297</v>
      </c>
      <c r="J475" s="29" t="s">
        <v>53</v>
      </c>
      <c r="K475" s="29" t="s">
        <v>54</v>
      </c>
      <c r="L475" s="29" t="s">
        <v>3294</v>
      </c>
      <c r="M475" s="29" t="s">
        <v>37</v>
      </c>
      <c r="N475" s="29" t="s">
        <v>55</v>
      </c>
      <c r="O475" s="29" t="s">
        <v>56</v>
      </c>
      <c r="P475" s="29" t="s">
        <v>3292</v>
      </c>
      <c r="Q475" s="29" t="s">
        <v>57</v>
      </c>
      <c r="R475" s="29" t="s">
        <v>58</v>
      </c>
      <c r="S475" s="29">
        <v>12</v>
      </c>
      <c r="T475" s="29">
        <v>8490</v>
      </c>
      <c r="U475" s="56">
        <f t="shared" si="21"/>
        <v>101880</v>
      </c>
      <c r="V475" s="56">
        <f t="shared" si="22"/>
        <v>114105.60000000001</v>
      </c>
      <c r="W475" s="29"/>
      <c r="X475" s="29" t="s">
        <v>41</v>
      </c>
      <c r="Y475" s="29" t="s">
        <v>41</v>
      </c>
    </row>
    <row r="476" spans="1:25" ht="48.75" customHeight="1" x14ac:dyDescent="0.25">
      <c r="A476" s="29" t="s">
        <v>354</v>
      </c>
      <c r="B476" s="29" t="s">
        <v>1686</v>
      </c>
      <c r="C476" s="29" t="s">
        <v>1685</v>
      </c>
      <c r="D476" s="29">
        <v>399</v>
      </c>
      <c r="E476" s="29" t="s">
        <v>1687</v>
      </c>
      <c r="F476" s="29" t="s">
        <v>1688</v>
      </c>
      <c r="G476" s="29" t="s">
        <v>1689</v>
      </c>
      <c r="H476" s="29"/>
      <c r="I476" s="29" t="s">
        <v>3297</v>
      </c>
      <c r="J476" s="29" t="s">
        <v>53</v>
      </c>
      <c r="K476" s="29" t="s">
        <v>54</v>
      </c>
      <c r="L476" s="29" t="s">
        <v>3294</v>
      </c>
      <c r="M476" s="29" t="s">
        <v>37</v>
      </c>
      <c r="N476" s="29" t="s">
        <v>55</v>
      </c>
      <c r="O476" s="29" t="s">
        <v>56</v>
      </c>
      <c r="P476" s="29" t="s">
        <v>3292</v>
      </c>
      <c r="Q476" s="29" t="s">
        <v>57</v>
      </c>
      <c r="R476" s="29" t="s">
        <v>58</v>
      </c>
      <c r="S476" s="29">
        <v>2</v>
      </c>
      <c r="T476" s="29">
        <v>2076.5</v>
      </c>
      <c r="U476" s="56">
        <f t="shared" si="21"/>
        <v>4153</v>
      </c>
      <c r="V476" s="56">
        <f t="shared" si="22"/>
        <v>4651.3600000000006</v>
      </c>
      <c r="W476" s="29"/>
      <c r="X476" s="29" t="s">
        <v>41</v>
      </c>
      <c r="Y476" s="29" t="s">
        <v>41</v>
      </c>
    </row>
    <row r="477" spans="1:25" ht="48.75" customHeight="1" x14ac:dyDescent="0.25">
      <c r="A477" s="29" t="s">
        <v>354</v>
      </c>
      <c r="B477" s="29" t="s">
        <v>1691</v>
      </c>
      <c r="C477" s="29" t="s">
        <v>1690</v>
      </c>
      <c r="D477" s="29">
        <v>400</v>
      </c>
      <c r="E477" s="29" t="s">
        <v>1692</v>
      </c>
      <c r="F477" s="29" t="s">
        <v>567</v>
      </c>
      <c r="G477" s="29" t="s">
        <v>1693</v>
      </c>
      <c r="H477" s="29"/>
      <c r="I477" s="29" t="s">
        <v>3297</v>
      </c>
      <c r="J477" s="29" t="s">
        <v>53</v>
      </c>
      <c r="K477" s="29" t="s">
        <v>54</v>
      </c>
      <c r="L477" s="29" t="s">
        <v>3294</v>
      </c>
      <c r="M477" s="29" t="s">
        <v>37</v>
      </c>
      <c r="N477" s="29" t="s">
        <v>55</v>
      </c>
      <c r="O477" s="29" t="s">
        <v>56</v>
      </c>
      <c r="P477" s="29" t="s">
        <v>3292</v>
      </c>
      <c r="Q477" s="29" t="s">
        <v>57</v>
      </c>
      <c r="R477" s="29" t="s">
        <v>58</v>
      </c>
      <c r="S477" s="29">
        <v>60</v>
      </c>
      <c r="T477" s="29">
        <v>288</v>
      </c>
      <c r="U477" s="56">
        <f t="shared" si="21"/>
        <v>17280</v>
      </c>
      <c r="V477" s="56">
        <f t="shared" si="22"/>
        <v>19353.600000000002</v>
      </c>
      <c r="W477" s="29"/>
      <c r="X477" s="29" t="s">
        <v>41</v>
      </c>
      <c r="Y477" s="29" t="s">
        <v>41</v>
      </c>
    </row>
    <row r="478" spans="1:25" ht="48.75" customHeight="1" x14ac:dyDescent="0.25">
      <c r="A478" s="29" t="s">
        <v>354</v>
      </c>
      <c r="B478" s="29" t="s">
        <v>1695</v>
      </c>
      <c r="C478" s="29" t="s">
        <v>1694</v>
      </c>
      <c r="D478" s="29">
        <v>401</v>
      </c>
      <c r="E478" s="29" t="s">
        <v>1696</v>
      </c>
      <c r="F478" s="29" t="s">
        <v>1697</v>
      </c>
      <c r="G478" s="29" t="s">
        <v>1698</v>
      </c>
      <c r="H478" s="29"/>
      <c r="I478" s="29" t="s">
        <v>3297</v>
      </c>
      <c r="J478" s="29" t="s">
        <v>53</v>
      </c>
      <c r="K478" s="29" t="s">
        <v>54</v>
      </c>
      <c r="L478" s="29" t="s">
        <v>3294</v>
      </c>
      <c r="M478" s="29" t="s">
        <v>37</v>
      </c>
      <c r="N478" s="29" t="s">
        <v>55</v>
      </c>
      <c r="O478" s="29" t="s">
        <v>56</v>
      </c>
      <c r="P478" s="29" t="s">
        <v>3292</v>
      </c>
      <c r="Q478" s="29" t="s">
        <v>57</v>
      </c>
      <c r="R478" s="29" t="s">
        <v>58</v>
      </c>
      <c r="S478" s="29">
        <v>80</v>
      </c>
      <c r="T478" s="29">
        <v>450</v>
      </c>
      <c r="U478" s="56">
        <f t="shared" si="21"/>
        <v>36000</v>
      </c>
      <c r="V478" s="56">
        <f t="shared" si="22"/>
        <v>40320.000000000007</v>
      </c>
      <c r="W478" s="29"/>
      <c r="X478" s="29" t="s">
        <v>41</v>
      </c>
      <c r="Y478" s="29" t="s">
        <v>41</v>
      </c>
    </row>
    <row r="479" spans="1:25" ht="48.75" customHeight="1" x14ac:dyDescent="0.25">
      <c r="A479" s="29" t="s">
        <v>354</v>
      </c>
      <c r="B479" s="29" t="s">
        <v>1700</v>
      </c>
      <c r="C479" s="29" t="s">
        <v>1699</v>
      </c>
      <c r="D479" s="29">
        <v>402</v>
      </c>
      <c r="E479" s="29" t="s">
        <v>1701</v>
      </c>
      <c r="F479" s="29" t="s">
        <v>567</v>
      </c>
      <c r="G479" s="29" t="s">
        <v>1702</v>
      </c>
      <c r="H479" s="29"/>
      <c r="I479" s="29" t="s">
        <v>3297</v>
      </c>
      <c r="J479" s="29" t="s">
        <v>53</v>
      </c>
      <c r="K479" s="29" t="s">
        <v>54</v>
      </c>
      <c r="L479" s="29" t="s">
        <v>3294</v>
      </c>
      <c r="M479" s="29" t="s">
        <v>37</v>
      </c>
      <c r="N479" s="29" t="s">
        <v>55</v>
      </c>
      <c r="O479" s="29" t="s">
        <v>56</v>
      </c>
      <c r="P479" s="29" t="s">
        <v>3292</v>
      </c>
      <c r="Q479" s="29" t="s">
        <v>57</v>
      </c>
      <c r="R479" s="29" t="s">
        <v>58</v>
      </c>
      <c r="S479" s="29">
        <v>10</v>
      </c>
      <c r="T479" s="29">
        <v>400</v>
      </c>
      <c r="U479" s="56">
        <f t="shared" si="21"/>
        <v>4000</v>
      </c>
      <c r="V479" s="56">
        <f t="shared" si="22"/>
        <v>4480</v>
      </c>
      <c r="W479" s="29"/>
      <c r="X479" s="29" t="s">
        <v>41</v>
      </c>
      <c r="Y479" s="29" t="s">
        <v>41</v>
      </c>
    </row>
    <row r="480" spans="1:25" ht="48.75" customHeight="1" x14ac:dyDescent="0.25">
      <c r="A480" s="29" t="s">
        <v>354</v>
      </c>
      <c r="B480" s="29" t="s">
        <v>1704</v>
      </c>
      <c r="C480" s="29" t="s">
        <v>1703</v>
      </c>
      <c r="D480" s="29">
        <v>403</v>
      </c>
      <c r="E480" s="29" t="s">
        <v>1692</v>
      </c>
      <c r="F480" s="29" t="s">
        <v>567</v>
      </c>
      <c r="G480" s="29" t="s">
        <v>1693</v>
      </c>
      <c r="H480" s="29"/>
      <c r="I480" s="29" t="s">
        <v>3297</v>
      </c>
      <c r="J480" s="29" t="s">
        <v>53</v>
      </c>
      <c r="K480" s="29" t="s">
        <v>54</v>
      </c>
      <c r="L480" s="29" t="s">
        <v>3294</v>
      </c>
      <c r="M480" s="29" t="s">
        <v>37</v>
      </c>
      <c r="N480" s="29" t="s">
        <v>55</v>
      </c>
      <c r="O480" s="29" t="s">
        <v>56</v>
      </c>
      <c r="P480" s="29" t="s">
        <v>3292</v>
      </c>
      <c r="Q480" s="29" t="s">
        <v>57</v>
      </c>
      <c r="R480" s="29" t="s">
        <v>58</v>
      </c>
      <c r="S480" s="29">
        <v>9</v>
      </c>
      <c r="T480" s="29">
        <v>1182.5</v>
      </c>
      <c r="U480" s="56">
        <f t="shared" si="21"/>
        <v>10642.5</v>
      </c>
      <c r="V480" s="56">
        <f t="shared" si="22"/>
        <v>11919.6</v>
      </c>
      <c r="W480" s="29"/>
      <c r="X480" s="29" t="s">
        <v>41</v>
      </c>
      <c r="Y480" s="29" t="s">
        <v>41</v>
      </c>
    </row>
    <row r="481" spans="1:25" ht="48.75" customHeight="1" x14ac:dyDescent="0.25">
      <c r="A481" s="29" t="s">
        <v>354</v>
      </c>
      <c r="B481" s="29" t="s">
        <v>1706</v>
      </c>
      <c r="C481" s="29" t="s">
        <v>1705</v>
      </c>
      <c r="D481" s="29">
        <v>404</v>
      </c>
      <c r="E481" s="29" t="s">
        <v>1707</v>
      </c>
      <c r="F481" s="29" t="s">
        <v>1708</v>
      </c>
      <c r="G481" s="29" t="s">
        <v>1709</v>
      </c>
      <c r="H481" s="29"/>
      <c r="I481" s="29" t="s">
        <v>3297</v>
      </c>
      <c r="J481" s="29" t="s">
        <v>53</v>
      </c>
      <c r="K481" s="29" t="s">
        <v>54</v>
      </c>
      <c r="L481" s="29" t="s">
        <v>3294</v>
      </c>
      <c r="M481" s="29" t="s">
        <v>37</v>
      </c>
      <c r="N481" s="29" t="s">
        <v>55</v>
      </c>
      <c r="O481" s="29" t="s">
        <v>56</v>
      </c>
      <c r="P481" s="29" t="s">
        <v>3292</v>
      </c>
      <c r="Q481" s="29" t="s">
        <v>57</v>
      </c>
      <c r="R481" s="29" t="s">
        <v>410</v>
      </c>
      <c r="S481" s="29">
        <v>1</v>
      </c>
      <c r="T481" s="29">
        <v>6007.04</v>
      </c>
      <c r="U481" s="56">
        <f t="shared" si="21"/>
        <v>6007.04</v>
      </c>
      <c r="V481" s="56">
        <f t="shared" si="22"/>
        <v>6727.8848000000007</v>
      </c>
      <c r="W481" s="29"/>
      <c r="X481" s="29" t="s">
        <v>41</v>
      </c>
      <c r="Y481" s="29" t="s">
        <v>41</v>
      </c>
    </row>
    <row r="482" spans="1:25" ht="48.75" customHeight="1" x14ac:dyDescent="0.25">
      <c r="A482" s="29" t="s">
        <v>354</v>
      </c>
      <c r="B482" s="29" t="s">
        <v>1711</v>
      </c>
      <c r="C482" s="29" t="s">
        <v>1710</v>
      </c>
      <c r="D482" s="29">
        <v>405</v>
      </c>
      <c r="E482" s="29" t="s">
        <v>1712</v>
      </c>
      <c r="F482" s="29" t="s">
        <v>1713</v>
      </c>
      <c r="G482" s="29" t="s">
        <v>1714</v>
      </c>
      <c r="H482" s="29"/>
      <c r="I482" s="29" t="s">
        <v>3297</v>
      </c>
      <c r="J482" s="29" t="s">
        <v>53</v>
      </c>
      <c r="K482" s="29" t="s">
        <v>54</v>
      </c>
      <c r="L482" s="29" t="s">
        <v>3294</v>
      </c>
      <c r="M482" s="29" t="s">
        <v>37</v>
      </c>
      <c r="N482" s="29" t="s">
        <v>55</v>
      </c>
      <c r="O482" s="29" t="s">
        <v>56</v>
      </c>
      <c r="P482" s="29" t="s">
        <v>3292</v>
      </c>
      <c r="Q482" s="29" t="s">
        <v>57</v>
      </c>
      <c r="R482" s="29" t="s">
        <v>58</v>
      </c>
      <c r="S482" s="29">
        <v>13</v>
      </c>
      <c r="T482" s="29">
        <v>8530</v>
      </c>
      <c r="U482" s="56">
        <f t="shared" si="21"/>
        <v>110890</v>
      </c>
      <c r="V482" s="56">
        <f t="shared" si="22"/>
        <v>124196.80000000002</v>
      </c>
      <c r="W482" s="29"/>
      <c r="X482" s="29" t="s">
        <v>41</v>
      </c>
      <c r="Y482" s="29" t="s">
        <v>41</v>
      </c>
    </row>
    <row r="483" spans="1:25" ht="48.75" customHeight="1" x14ac:dyDescent="0.25">
      <c r="A483" s="29" t="s">
        <v>354</v>
      </c>
      <c r="B483" s="29" t="s">
        <v>1716</v>
      </c>
      <c r="C483" s="29" t="s">
        <v>1715</v>
      </c>
      <c r="D483" s="29">
        <v>406</v>
      </c>
      <c r="E483" s="29" t="s">
        <v>1717</v>
      </c>
      <c r="F483" s="29" t="s">
        <v>1718</v>
      </c>
      <c r="G483" s="29" t="s">
        <v>1719</v>
      </c>
      <c r="H483" s="29"/>
      <c r="I483" s="29" t="s">
        <v>3297</v>
      </c>
      <c r="J483" s="29" t="s">
        <v>53</v>
      </c>
      <c r="K483" s="29" t="s">
        <v>54</v>
      </c>
      <c r="L483" s="29" t="s">
        <v>3294</v>
      </c>
      <c r="M483" s="29" t="s">
        <v>37</v>
      </c>
      <c r="N483" s="29" t="s">
        <v>55</v>
      </c>
      <c r="O483" s="29" t="s">
        <v>56</v>
      </c>
      <c r="P483" s="29" t="s">
        <v>3292</v>
      </c>
      <c r="Q483" s="29" t="s">
        <v>57</v>
      </c>
      <c r="R483" s="29" t="s">
        <v>58</v>
      </c>
      <c r="S483" s="29">
        <v>32</v>
      </c>
      <c r="T483" s="29">
        <v>8633</v>
      </c>
      <c r="U483" s="56">
        <f t="shared" si="21"/>
        <v>276256</v>
      </c>
      <c r="V483" s="56">
        <f t="shared" si="22"/>
        <v>309406.72000000003</v>
      </c>
      <c r="W483" s="29"/>
      <c r="X483" s="29" t="s">
        <v>41</v>
      </c>
      <c r="Y483" s="29" t="s">
        <v>41</v>
      </c>
    </row>
    <row r="484" spans="1:25" ht="48.75" customHeight="1" x14ac:dyDescent="0.25">
      <c r="A484" s="29" t="s">
        <v>354</v>
      </c>
      <c r="B484" s="29" t="s">
        <v>1721</v>
      </c>
      <c r="C484" s="29" t="s">
        <v>1720</v>
      </c>
      <c r="D484" s="29">
        <v>407</v>
      </c>
      <c r="E484" s="29" t="s">
        <v>1722</v>
      </c>
      <c r="F484" s="29" t="s">
        <v>1723</v>
      </c>
      <c r="G484" s="29" t="s">
        <v>1724</v>
      </c>
      <c r="H484" s="29"/>
      <c r="I484" s="29" t="s">
        <v>3297</v>
      </c>
      <c r="J484" s="29" t="s">
        <v>53</v>
      </c>
      <c r="K484" s="29" t="s">
        <v>54</v>
      </c>
      <c r="L484" s="29" t="s">
        <v>3294</v>
      </c>
      <c r="M484" s="29" t="s">
        <v>37</v>
      </c>
      <c r="N484" s="29" t="s">
        <v>55</v>
      </c>
      <c r="O484" s="29" t="s">
        <v>56</v>
      </c>
      <c r="P484" s="29" t="s">
        <v>3292</v>
      </c>
      <c r="Q484" s="29" t="s">
        <v>57</v>
      </c>
      <c r="R484" s="29" t="s">
        <v>58</v>
      </c>
      <c r="S484" s="29">
        <v>13</v>
      </c>
      <c r="T484" s="29">
        <v>304.17</v>
      </c>
      <c r="U484" s="56">
        <f t="shared" si="21"/>
        <v>3954.21</v>
      </c>
      <c r="V484" s="56">
        <f t="shared" si="22"/>
        <v>4428.7152000000006</v>
      </c>
      <c r="W484" s="29"/>
      <c r="X484" s="29" t="s">
        <v>41</v>
      </c>
      <c r="Y484" s="29" t="s">
        <v>41</v>
      </c>
    </row>
    <row r="485" spans="1:25" ht="48.75" customHeight="1" x14ac:dyDescent="0.25">
      <c r="A485" s="29" t="s">
        <v>354</v>
      </c>
      <c r="B485" s="29" t="s">
        <v>1726</v>
      </c>
      <c r="C485" s="29" t="s">
        <v>1725</v>
      </c>
      <c r="D485" s="29">
        <v>408</v>
      </c>
      <c r="E485" s="29" t="s">
        <v>1722</v>
      </c>
      <c r="F485" s="29" t="s">
        <v>1723</v>
      </c>
      <c r="G485" s="29" t="s">
        <v>1724</v>
      </c>
      <c r="H485" s="29"/>
      <c r="I485" s="29" t="s">
        <v>3297</v>
      </c>
      <c r="J485" s="29" t="s">
        <v>53</v>
      </c>
      <c r="K485" s="29" t="s">
        <v>54</v>
      </c>
      <c r="L485" s="29" t="s">
        <v>3294</v>
      </c>
      <c r="M485" s="29" t="s">
        <v>37</v>
      </c>
      <c r="N485" s="29" t="s">
        <v>55</v>
      </c>
      <c r="O485" s="29" t="s">
        <v>56</v>
      </c>
      <c r="P485" s="29" t="s">
        <v>3292</v>
      </c>
      <c r="Q485" s="29" t="s">
        <v>57</v>
      </c>
      <c r="R485" s="29" t="s">
        <v>58</v>
      </c>
      <c r="S485" s="29">
        <v>17</v>
      </c>
      <c r="T485" s="29">
        <v>685</v>
      </c>
      <c r="U485" s="56">
        <f t="shared" si="21"/>
        <v>11645</v>
      </c>
      <c r="V485" s="56">
        <f t="shared" si="22"/>
        <v>13042.400000000001</v>
      </c>
      <c r="W485" s="29"/>
      <c r="X485" s="29" t="s">
        <v>41</v>
      </c>
      <c r="Y485" s="29" t="s">
        <v>41</v>
      </c>
    </row>
    <row r="486" spans="1:25" ht="48.75" customHeight="1" x14ac:dyDescent="0.25">
      <c r="A486" s="29" t="s">
        <v>354</v>
      </c>
      <c r="B486" s="29" t="s">
        <v>1728</v>
      </c>
      <c r="C486" s="29" t="s">
        <v>1727</v>
      </c>
      <c r="D486" s="29">
        <v>409</v>
      </c>
      <c r="E486" s="29" t="s">
        <v>1729</v>
      </c>
      <c r="F486" s="29" t="s">
        <v>1730</v>
      </c>
      <c r="G486" s="29" t="s">
        <v>470</v>
      </c>
      <c r="H486" s="29"/>
      <c r="I486" s="29" t="s">
        <v>3297</v>
      </c>
      <c r="J486" s="29" t="s">
        <v>53</v>
      </c>
      <c r="K486" s="29" t="s">
        <v>54</v>
      </c>
      <c r="L486" s="29" t="s">
        <v>3294</v>
      </c>
      <c r="M486" s="29" t="s">
        <v>37</v>
      </c>
      <c r="N486" s="29" t="s">
        <v>55</v>
      </c>
      <c r="O486" s="29" t="s">
        <v>56</v>
      </c>
      <c r="P486" s="29" t="s">
        <v>3292</v>
      </c>
      <c r="Q486" s="29" t="s">
        <v>57</v>
      </c>
      <c r="R486" s="29" t="s">
        <v>58</v>
      </c>
      <c r="S486" s="29">
        <v>20</v>
      </c>
      <c r="T486" s="29">
        <v>5000</v>
      </c>
      <c r="U486" s="56">
        <f t="shared" si="21"/>
        <v>100000</v>
      </c>
      <c r="V486" s="56">
        <f t="shared" si="22"/>
        <v>112000.00000000001</v>
      </c>
      <c r="W486" s="29"/>
      <c r="X486" s="29" t="s">
        <v>41</v>
      </c>
      <c r="Y486" s="29" t="s">
        <v>41</v>
      </c>
    </row>
    <row r="487" spans="1:25" ht="48.75" customHeight="1" x14ac:dyDescent="0.25">
      <c r="A487" s="29" t="s">
        <v>354</v>
      </c>
      <c r="B487" s="29" t="s">
        <v>1732</v>
      </c>
      <c r="C487" s="29" t="s">
        <v>1731</v>
      </c>
      <c r="D487" s="29">
        <v>410</v>
      </c>
      <c r="E487" s="29" t="s">
        <v>1733</v>
      </c>
      <c r="F487" s="29" t="s">
        <v>822</v>
      </c>
      <c r="G487" s="29" t="s">
        <v>1734</v>
      </c>
      <c r="H487" s="29"/>
      <c r="I487" s="29" t="s">
        <v>3297</v>
      </c>
      <c r="J487" s="29" t="s">
        <v>53</v>
      </c>
      <c r="K487" s="29" t="s">
        <v>54</v>
      </c>
      <c r="L487" s="29" t="s">
        <v>3294</v>
      </c>
      <c r="M487" s="29" t="s">
        <v>37</v>
      </c>
      <c r="N487" s="29" t="s">
        <v>55</v>
      </c>
      <c r="O487" s="29" t="s">
        <v>56</v>
      </c>
      <c r="P487" s="29" t="s">
        <v>3292</v>
      </c>
      <c r="Q487" s="29" t="s">
        <v>57</v>
      </c>
      <c r="R487" s="29" t="s">
        <v>58</v>
      </c>
      <c r="S487" s="29">
        <v>24</v>
      </c>
      <c r="T487" s="29">
        <v>54</v>
      </c>
      <c r="U487" s="56">
        <f t="shared" si="21"/>
        <v>1296</v>
      </c>
      <c r="V487" s="56">
        <f t="shared" si="22"/>
        <v>1451.5200000000002</v>
      </c>
      <c r="W487" s="29"/>
      <c r="X487" s="29" t="s">
        <v>41</v>
      </c>
      <c r="Y487" s="29" t="s">
        <v>41</v>
      </c>
    </row>
    <row r="488" spans="1:25" ht="48.75" customHeight="1" x14ac:dyDescent="0.25">
      <c r="A488" s="29" t="s">
        <v>354</v>
      </c>
      <c r="B488" s="29" t="s">
        <v>1736</v>
      </c>
      <c r="C488" s="29" t="s">
        <v>1735</v>
      </c>
      <c r="D488" s="29">
        <v>411</v>
      </c>
      <c r="E488" s="29" t="s">
        <v>1737</v>
      </c>
      <c r="F488" s="29" t="s">
        <v>1503</v>
      </c>
      <c r="G488" s="29" t="s">
        <v>1738</v>
      </c>
      <c r="H488" s="29"/>
      <c r="I488" s="29" t="s">
        <v>3297</v>
      </c>
      <c r="J488" s="29" t="s">
        <v>53</v>
      </c>
      <c r="K488" s="29" t="s">
        <v>54</v>
      </c>
      <c r="L488" s="29" t="s">
        <v>3294</v>
      </c>
      <c r="M488" s="29" t="s">
        <v>37</v>
      </c>
      <c r="N488" s="29" t="s">
        <v>55</v>
      </c>
      <c r="O488" s="29" t="s">
        <v>56</v>
      </c>
      <c r="P488" s="29" t="s">
        <v>3292</v>
      </c>
      <c r="Q488" s="29" t="s">
        <v>57</v>
      </c>
      <c r="R488" s="29" t="s">
        <v>58</v>
      </c>
      <c r="S488" s="29">
        <v>2</v>
      </c>
      <c r="T488" s="29">
        <v>3537.8299999999995</v>
      </c>
      <c r="U488" s="56">
        <f t="shared" si="21"/>
        <v>7075.6599999999989</v>
      </c>
      <c r="V488" s="56">
        <f t="shared" si="22"/>
        <v>7924.7392</v>
      </c>
      <c r="W488" s="29"/>
      <c r="X488" s="29" t="s">
        <v>41</v>
      </c>
      <c r="Y488" s="29" t="s">
        <v>41</v>
      </c>
    </row>
    <row r="489" spans="1:25" ht="48.75" customHeight="1" x14ac:dyDescent="0.25">
      <c r="A489" s="29" t="s">
        <v>354</v>
      </c>
      <c r="B489" s="29" t="s">
        <v>1740</v>
      </c>
      <c r="C489" s="29" t="s">
        <v>1739</v>
      </c>
      <c r="D489" s="29">
        <v>412</v>
      </c>
      <c r="E489" s="29" t="s">
        <v>1737</v>
      </c>
      <c r="F489" s="29" t="s">
        <v>1503</v>
      </c>
      <c r="G489" s="29" t="s">
        <v>1738</v>
      </c>
      <c r="H489" s="29"/>
      <c r="I489" s="29" t="s">
        <v>3297</v>
      </c>
      <c r="J489" s="29" t="s">
        <v>53</v>
      </c>
      <c r="K489" s="29" t="s">
        <v>54</v>
      </c>
      <c r="L489" s="29" t="s">
        <v>3294</v>
      </c>
      <c r="M489" s="29" t="s">
        <v>37</v>
      </c>
      <c r="N489" s="29" t="s">
        <v>55</v>
      </c>
      <c r="O489" s="29" t="s">
        <v>56</v>
      </c>
      <c r="P489" s="29" t="s">
        <v>3292</v>
      </c>
      <c r="Q489" s="29" t="s">
        <v>57</v>
      </c>
      <c r="R489" s="29" t="s">
        <v>58</v>
      </c>
      <c r="S489" s="29">
        <v>4</v>
      </c>
      <c r="T489" s="29">
        <v>3451.43</v>
      </c>
      <c r="U489" s="56">
        <f t="shared" si="21"/>
        <v>13805.72</v>
      </c>
      <c r="V489" s="56">
        <f t="shared" si="22"/>
        <v>15462.4064</v>
      </c>
      <c r="W489" s="29"/>
      <c r="X489" s="29" t="s">
        <v>41</v>
      </c>
      <c r="Y489" s="29" t="s">
        <v>41</v>
      </c>
    </row>
    <row r="490" spans="1:25" ht="48.75" customHeight="1" x14ac:dyDescent="0.25">
      <c r="A490" s="29" t="s">
        <v>354</v>
      </c>
      <c r="B490" s="29" t="s">
        <v>1742</v>
      </c>
      <c r="C490" s="29" t="s">
        <v>1741</v>
      </c>
      <c r="D490" s="29">
        <v>413</v>
      </c>
      <c r="E490" s="29" t="s">
        <v>1743</v>
      </c>
      <c r="F490" s="29" t="s">
        <v>1672</v>
      </c>
      <c r="G490" s="29" t="s">
        <v>1744</v>
      </c>
      <c r="H490" s="29"/>
      <c r="I490" s="29" t="s">
        <v>3297</v>
      </c>
      <c r="J490" s="29" t="s">
        <v>53</v>
      </c>
      <c r="K490" s="29" t="s">
        <v>54</v>
      </c>
      <c r="L490" s="29" t="s">
        <v>3294</v>
      </c>
      <c r="M490" s="29" t="s">
        <v>37</v>
      </c>
      <c r="N490" s="29" t="s">
        <v>55</v>
      </c>
      <c r="O490" s="29" t="s">
        <v>56</v>
      </c>
      <c r="P490" s="29" t="s">
        <v>3292</v>
      </c>
      <c r="Q490" s="29" t="s">
        <v>57</v>
      </c>
      <c r="R490" s="29" t="s">
        <v>58</v>
      </c>
      <c r="S490" s="29">
        <v>20</v>
      </c>
      <c r="T490" s="29">
        <v>1120</v>
      </c>
      <c r="U490" s="56">
        <f t="shared" si="21"/>
        <v>22400</v>
      </c>
      <c r="V490" s="56">
        <f t="shared" si="22"/>
        <v>25088.000000000004</v>
      </c>
      <c r="W490" s="29"/>
      <c r="X490" s="29" t="s">
        <v>41</v>
      </c>
      <c r="Y490" s="29" t="s">
        <v>41</v>
      </c>
    </row>
    <row r="491" spans="1:25" ht="48.75" customHeight="1" x14ac:dyDescent="0.25">
      <c r="A491" s="29" t="s">
        <v>354</v>
      </c>
      <c r="B491" s="29" t="s">
        <v>1746</v>
      </c>
      <c r="C491" s="29" t="s">
        <v>1745</v>
      </c>
      <c r="D491" s="29">
        <v>414</v>
      </c>
      <c r="E491" s="29" t="s">
        <v>1743</v>
      </c>
      <c r="F491" s="29" t="s">
        <v>1672</v>
      </c>
      <c r="G491" s="29" t="s">
        <v>1744</v>
      </c>
      <c r="H491" s="29"/>
      <c r="I491" s="29" t="s">
        <v>3297</v>
      </c>
      <c r="J491" s="29" t="s">
        <v>53</v>
      </c>
      <c r="K491" s="29" t="s">
        <v>54</v>
      </c>
      <c r="L491" s="29" t="s">
        <v>3294</v>
      </c>
      <c r="M491" s="29" t="s">
        <v>37</v>
      </c>
      <c r="N491" s="29" t="s">
        <v>55</v>
      </c>
      <c r="O491" s="29" t="s">
        <v>56</v>
      </c>
      <c r="P491" s="29" t="s">
        <v>3292</v>
      </c>
      <c r="Q491" s="29" t="s">
        <v>57</v>
      </c>
      <c r="R491" s="29" t="s">
        <v>58</v>
      </c>
      <c r="S491" s="29">
        <v>40</v>
      </c>
      <c r="T491" s="29">
        <v>2000</v>
      </c>
      <c r="U491" s="56">
        <f t="shared" si="21"/>
        <v>80000</v>
      </c>
      <c r="V491" s="56">
        <f t="shared" si="22"/>
        <v>89600.000000000015</v>
      </c>
      <c r="W491" s="29"/>
      <c r="X491" s="29" t="s">
        <v>41</v>
      </c>
      <c r="Y491" s="29" t="s">
        <v>41</v>
      </c>
    </row>
    <row r="492" spans="1:25" ht="48.75" customHeight="1" x14ac:dyDescent="0.25">
      <c r="A492" s="29" t="s">
        <v>354</v>
      </c>
      <c r="B492" s="29" t="s">
        <v>1748</v>
      </c>
      <c r="C492" s="29" t="s">
        <v>1747</v>
      </c>
      <c r="D492" s="29">
        <v>415</v>
      </c>
      <c r="E492" s="29" t="s">
        <v>1743</v>
      </c>
      <c r="F492" s="29" t="s">
        <v>1672</v>
      </c>
      <c r="G492" s="29" t="s">
        <v>1744</v>
      </c>
      <c r="H492" s="29"/>
      <c r="I492" s="29" t="s">
        <v>3297</v>
      </c>
      <c r="J492" s="29" t="s">
        <v>53</v>
      </c>
      <c r="K492" s="29" t="s">
        <v>54</v>
      </c>
      <c r="L492" s="29" t="s">
        <v>3294</v>
      </c>
      <c r="M492" s="29" t="s">
        <v>37</v>
      </c>
      <c r="N492" s="29" t="s">
        <v>55</v>
      </c>
      <c r="O492" s="29" t="s">
        <v>56</v>
      </c>
      <c r="P492" s="29" t="s">
        <v>3292</v>
      </c>
      <c r="Q492" s="29" t="s">
        <v>57</v>
      </c>
      <c r="R492" s="29" t="s">
        <v>58</v>
      </c>
      <c r="S492" s="29">
        <v>20</v>
      </c>
      <c r="T492" s="29">
        <v>1500</v>
      </c>
      <c r="U492" s="56">
        <f t="shared" si="21"/>
        <v>30000</v>
      </c>
      <c r="V492" s="56">
        <f t="shared" si="22"/>
        <v>33600</v>
      </c>
      <c r="W492" s="29"/>
      <c r="X492" s="29" t="s">
        <v>41</v>
      </c>
      <c r="Y492" s="29" t="s">
        <v>41</v>
      </c>
    </row>
    <row r="493" spans="1:25" ht="48.75" customHeight="1" x14ac:dyDescent="0.25">
      <c r="A493" s="29" t="s">
        <v>354</v>
      </c>
      <c r="B493" s="29" t="s">
        <v>1750</v>
      </c>
      <c r="C493" s="29" t="s">
        <v>1749</v>
      </c>
      <c r="D493" s="29">
        <v>416</v>
      </c>
      <c r="E493" s="29" t="s">
        <v>1743</v>
      </c>
      <c r="F493" s="29" t="s">
        <v>1672</v>
      </c>
      <c r="G493" s="29" t="s">
        <v>1744</v>
      </c>
      <c r="H493" s="29"/>
      <c r="I493" s="29" t="s">
        <v>3297</v>
      </c>
      <c r="J493" s="29" t="s">
        <v>53</v>
      </c>
      <c r="K493" s="29" t="s">
        <v>54</v>
      </c>
      <c r="L493" s="29" t="s">
        <v>3294</v>
      </c>
      <c r="M493" s="29" t="s">
        <v>37</v>
      </c>
      <c r="N493" s="29" t="s">
        <v>55</v>
      </c>
      <c r="O493" s="29" t="s">
        <v>56</v>
      </c>
      <c r="P493" s="29" t="s">
        <v>3292</v>
      </c>
      <c r="Q493" s="29" t="s">
        <v>57</v>
      </c>
      <c r="R493" s="29" t="s">
        <v>58</v>
      </c>
      <c r="S493" s="29">
        <v>20</v>
      </c>
      <c r="T493" s="29">
        <v>1120</v>
      </c>
      <c r="U493" s="56">
        <f t="shared" si="21"/>
        <v>22400</v>
      </c>
      <c r="V493" s="56">
        <f t="shared" si="22"/>
        <v>25088.000000000004</v>
      </c>
      <c r="W493" s="29"/>
      <c r="X493" s="29" t="s">
        <v>41</v>
      </c>
      <c r="Y493" s="29" t="s">
        <v>41</v>
      </c>
    </row>
    <row r="494" spans="1:25" ht="48.75" customHeight="1" x14ac:dyDescent="0.25">
      <c r="A494" s="29" t="s">
        <v>354</v>
      </c>
      <c r="B494" s="29" t="s">
        <v>1752</v>
      </c>
      <c r="C494" s="29" t="s">
        <v>1751</v>
      </c>
      <c r="D494" s="29">
        <v>417</v>
      </c>
      <c r="E494" s="29" t="s">
        <v>1671</v>
      </c>
      <c r="F494" s="29" t="s">
        <v>1672</v>
      </c>
      <c r="G494" s="29" t="s">
        <v>1673</v>
      </c>
      <c r="H494" s="29"/>
      <c r="I494" s="29" t="s">
        <v>3297</v>
      </c>
      <c r="J494" s="29" t="s">
        <v>53</v>
      </c>
      <c r="K494" s="29" t="s">
        <v>54</v>
      </c>
      <c r="L494" s="29" t="s">
        <v>3294</v>
      </c>
      <c r="M494" s="29" t="s">
        <v>37</v>
      </c>
      <c r="N494" s="29" t="s">
        <v>55</v>
      </c>
      <c r="O494" s="29" t="s">
        <v>56</v>
      </c>
      <c r="P494" s="29" t="s">
        <v>3292</v>
      </c>
      <c r="Q494" s="29" t="s">
        <v>57</v>
      </c>
      <c r="R494" s="29" t="s">
        <v>58</v>
      </c>
      <c r="S494" s="29">
        <v>34</v>
      </c>
      <c r="T494" s="29">
        <v>1093.5899999999999</v>
      </c>
      <c r="U494" s="56">
        <f t="shared" si="21"/>
        <v>37182.06</v>
      </c>
      <c r="V494" s="56">
        <f t="shared" si="22"/>
        <v>41643.907200000001</v>
      </c>
      <c r="W494" s="29"/>
      <c r="X494" s="29" t="s">
        <v>41</v>
      </c>
      <c r="Y494" s="29" t="s">
        <v>41</v>
      </c>
    </row>
    <row r="495" spans="1:25" ht="48.75" customHeight="1" x14ac:dyDescent="0.25">
      <c r="A495" s="29" t="s">
        <v>354</v>
      </c>
      <c r="B495" s="29" t="s">
        <v>1754</v>
      </c>
      <c r="C495" s="29" t="s">
        <v>1753</v>
      </c>
      <c r="D495" s="29">
        <v>418</v>
      </c>
      <c r="E495" s="29" t="s">
        <v>1755</v>
      </c>
      <c r="F495" s="29" t="s">
        <v>1756</v>
      </c>
      <c r="G495" s="29" t="s">
        <v>369</v>
      </c>
      <c r="H495" s="29"/>
      <c r="I495" s="29" t="s">
        <v>3297</v>
      </c>
      <c r="J495" s="29" t="s">
        <v>53</v>
      </c>
      <c r="K495" s="29" t="s">
        <v>54</v>
      </c>
      <c r="L495" s="29" t="s">
        <v>3294</v>
      </c>
      <c r="M495" s="29" t="s">
        <v>37</v>
      </c>
      <c r="N495" s="29" t="s">
        <v>55</v>
      </c>
      <c r="O495" s="29" t="s">
        <v>56</v>
      </c>
      <c r="P495" s="29" t="s">
        <v>3292</v>
      </c>
      <c r="Q495" s="29" t="s">
        <v>57</v>
      </c>
      <c r="R495" s="29" t="s">
        <v>58</v>
      </c>
      <c r="S495" s="29">
        <v>19</v>
      </c>
      <c r="T495" s="29">
        <v>1410</v>
      </c>
      <c r="U495" s="56">
        <f t="shared" si="21"/>
        <v>26790</v>
      </c>
      <c r="V495" s="56">
        <f t="shared" si="22"/>
        <v>30004.800000000003</v>
      </c>
      <c r="W495" s="29"/>
      <c r="X495" s="29" t="s">
        <v>41</v>
      </c>
      <c r="Y495" s="29" t="s">
        <v>41</v>
      </c>
    </row>
    <row r="496" spans="1:25" ht="48.75" customHeight="1" x14ac:dyDescent="0.25">
      <c r="A496" s="29" t="s">
        <v>354</v>
      </c>
      <c r="B496" s="29" t="s">
        <v>1758</v>
      </c>
      <c r="C496" s="29" t="s">
        <v>1757</v>
      </c>
      <c r="D496" s="29">
        <v>419</v>
      </c>
      <c r="E496" s="29" t="s">
        <v>1759</v>
      </c>
      <c r="F496" s="29" t="s">
        <v>1760</v>
      </c>
      <c r="G496" s="29" t="s">
        <v>1761</v>
      </c>
      <c r="H496" s="29"/>
      <c r="I496" s="29" t="s">
        <v>3297</v>
      </c>
      <c r="J496" s="29" t="s">
        <v>53</v>
      </c>
      <c r="K496" s="29" t="s">
        <v>54</v>
      </c>
      <c r="L496" s="29" t="s">
        <v>3294</v>
      </c>
      <c r="M496" s="29" t="s">
        <v>37</v>
      </c>
      <c r="N496" s="29" t="s">
        <v>55</v>
      </c>
      <c r="O496" s="29" t="s">
        <v>56</v>
      </c>
      <c r="P496" s="29" t="s">
        <v>3292</v>
      </c>
      <c r="Q496" s="29" t="s">
        <v>57</v>
      </c>
      <c r="R496" s="29" t="s">
        <v>58</v>
      </c>
      <c r="S496" s="29">
        <v>30</v>
      </c>
      <c r="T496" s="29">
        <v>10000</v>
      </c>
      <c r="U496" s="56">
        <f t="shared" si="21"/>
        <v>300000</v>
      </c>
      <c r="V496" s="56">
        <f t="shared" si="22"/>
        <v>336000.00000000006</v>
      </c>
      <c r="W496" s="29"/>
      <c r="X496" s="29" t="s">
        <v>41</v>
      </c>
      <c r="Y496" s="29" t="s">
        <v>41</v>
      </c>
    </row>
    <row r="497" spans="1:25" ht="48.75" customHeight="1" x14ac:dyDescent="0.25">
      <c r="A497" s="29" t="s">
        <v>354</v>
      </c>
      <c r="B497" s="29" t="s">
        <v>1763</v>
      </c>
      <c r="C497" s="29" t="s">
        <v>1762</v>
      </c>
      <c r="D497" s="29">
        <v>420</v>
      </c>
      <c r="E497" s="29" t="s">
        <v>1764</v>
      </c>
      <c r="F497" s="29" t="s">
        <v>1765</v>
      </c>
      <c r="G497" s="29" t="s">
        <v>1766</v>
      </c>
      <c r="H497" s="29"/>
      <c r="I497" s="29" t="s">
        <v>3297</v>
      </c>
      <c r="J497" s="29" t="s">
        <v>53</v>
      </c>
      <c r="K497" s="29" t="s">
        <v>54</v>
      </c>
      <c r="L497" s="29" t="s">
        <v>3294</v>
      </c>
      <c r="M497" s="29" t="s">
        <v>37</v>
      </c>
      <c r="N497" s="29" t="s">
        <v>55</v>
      </c>
      <c r="O497" s="29" t="s">
        <v>56</v>
      </c>
      <c r="P497" s="29" t="s">
        <v>3292</v>
      </c>
      <c r="Q497" s="29" t="s">
        <v>57</v>
      </c>
      <c r="R497" s="29" t="s">
        <v>58</v>
      </c>
      <c r="S497" s="29">
        <v>5</v>
      </c>
      <c r="T497" s="29">
        <v>3600</v>
      </c>
      <c r="U497" s="56">
        <f t="shared" si="21"/>
        <v>18000</v>
      </c>
      <c r="V497" s="56">
        <f t="shared" si="22"/>
        <v>20160.000000000004</v>
      </c>
      <c r="W497" s="29"/>
      <c r="X497" s="29" t="s">
        <v>41</v>
      </c>
      <c r="Y497" s="29" t="s">
        <v>41</v>
      </c>
    </row>
    <row r="498" spans="1:25" ht="48.75" customHeight="1" x14ac:dyDescent="0.25">
      <c r="A498" s="29" t="s">
        <v>354</v>
      </c>
      <c r="B498" s="29" t="s">
        <v>1768</v>
      </c>
      <c r="C498" s="29" t="s">
        <v>1767</v>
      </c>
      <c r="D498" s="29">
        <v>421</v>
      </c>
      <c r="E498" s="29" t="s">
        <v>1733</v>
      </c>
      <c r="F498" s="29" t="s">
        <v>822</v>
      </c>
      <c r="G498" s="29" t="s">
        <v>1734</v>
      </c>
      <c r="H498" s="29"/>
      <c r="I498" s="29" t="s">
        <v>3297</v>
      </c>
      <c r="J498" s="29" t="s">
        <v>53</v>
      </c>
      <c r="K498" s="29" t="s">
        <v>54</v>
      </c>
      <c r="L498" s="29" t="s">
        <v>3294</v>
      </c>
      <c r="M498" s="29" t="s">
        <v>37</v>
      </c>
      <c r="N498" s="29" t="s">
        <v>55</v>
      </c>
      <c r="O498" s="29" t="s">
        <v>56</v>
      </c>
      <c r="P498" s="29" t="s">
        <v>3292</v>
      </c>
      <c r="Q498" s="29" t="s">
        <v>57</v>
      </c>
      <c r="R498" s="29" t="s">
        <v>58</v>
      </c>
      <c r="S498" s="29">
        <v>40</v>
      </c>
      <c r="T498" s="29">
        <v>44</v>
      </c>
      <c r="U498" s="56">
        <f t="shared" si="21"/>
        <v>1760</v>
      </c>
      <c r="V498" s="56">
        <f t="shared" si="22"/>
        <v>1971.2000000000003</v>
      </c>
      <c r="W498" s="29"/>
      <c r="X498" s="29" t="s">
        <v>41</v>
      </c>
      <c r="Y498" s="29" t="s">
        <v>41</v>
      </c>
    </row>
    <row r="499" spans="1:25" ht="48.75" hidden="1" customHeight="1" x14ac:dyDescent="0.25">
      <c r="A499" s="29" t="s">
        <v>354</v>
      </c>
      <c r="B499" s="61" t="s">
        <v>1770</v>
      </c>
      <c r="C499" s="29" t="s">
        <v>1769</v>
      </c>
      <c r="D499" s="29">
        <v>422</v>
      </c>
      <c r="E499" s="29" t="s">
        <v>1771</v>
      </c>
      <c r="F499" s="29" t="s">
        <v>1772</v>
      </c>
      <c r="G499" s="29" t="s">
        <v>1773</v>
      </c>
      <c r="H499" s="29"/>
      <c r="I499" s="29" t="s">
        <v>3297</v>
      </c>
      <c r="J499" s="29" t="s">
        <v>53</v>
      </c>
      <c r="K499" s="29" t="s">
        <v>54</v>
      </c>
      <c r="L499" s="29" t="s">
        <v>3294</v>
      </c>
      <c r="M499" s="61" t="s">
        <v>37</v>
      </c>
      <c r="N499" s="61" t="s">
        <v>55</v>
      </c>
      <c r="O499" s="61" t="s">
        <v>56</v>
      </c>
      <c r="P499" s="61" t="s">
        <v>3291</v>
      </c>
      <c r="Q499" s="61" t="s">
        <v>57</v>
      </c>
      <c r="R499" s="29" t="s">
        <v>410</v>
      </c>
      <c r="S499" s="29">
        <v>6</v>
      </c>
      <c r="T499" s="29">
        <v>20907.169999999998</v>
      </c>
      <c r="U499" s="56">
        <v>0</v>
      </c>
      <c r="V499" s="56">
        <f t="shared" si="22"/>
        <v>0</v>
      </c>
      <c r="W499" s="29"/>
      <c r="X499" s="29" t="s">
        <v>41</v>
      </c>
      <c r="Y499" s="29" t="s">
        <v>41</v>
      </c>
    </row>
    <row r="500" spans="1:25" ht="48.75" customHeight="1" x14ac:dyDescent="0.25">
      <c r="A500" s="29" t="s">
        <v>354</v>
      </c>
      <c r="B500" s="29" t="s">
        <v>1775</v>
      </c>
      <c r="C500" s="29" t="s">
        <v>1774</v>
      </c>
      <c r="D500" s="29">
        <v>423</v>
      </c>
      <c r="E500" s="29" t="s">
        <v>1776</v>
      </c>
      <c r="F500" s="29" t="s">
        <v>212</v>
      </c>
      <c r="G500" s="29" t="s">
        <v>1777</v>
      </c>
      <c r="H500" s="29"/>
      <c r="I500" s="29" t="s">
        <v>3297</v>
      </c>
      <c r="J500" s="29" t="s">
        <v>53</v>
      </c>
      <c r="K500" s="29" t="s">
        <v>54</v>
      </c>
      <c r="L500" s="29" t="s">
        <v>3294</v>
      </c>
      <c r="M500" s="29" t="s">
        <v>37</v>
      </c>
      <c r="N500" s="29" t="s">
        <v>55</v>
      </c>
      <c r="O500" s="29" t="s">
        <v>56</v>
      </c>
      <c r="P500" s="29" t="s">
        <v>3292</v>
      </c>
      <c r="Q500" s="29" t="s">
        <v>57</v>
      </c>
      <c r="R500" s="29" t="s">
        <v>58</v>
      </c>
      <c r="S500" s="29">
        <v>21</v>
      </c>
      <c r="T500" s="29">
        <v>572</v>
      </c>
      <c r="U500" s="56">
        <f t="shared" si="21"/>
        <v>12012</v>
      </c>
      <c r="V500" s="56">
        <f t="shared" si="22"/>
        <v>13453.44</v>
      </c>
      <c r="W500" s="29"/>
      <c r="X500" s="29" t="s">
        <v>41</v>
      </c>
      <c r="Y500" s="29" t="s">
        <v>41</v>
      </c>
    </row>
    <row r="501" spans="1:25" ht="48.75" customHeight="1" x14ac:dyDescent="0.25">
      <c r="A501" s="29" t="s">
        <v>354</v>
      </c>
      <c r="B501" s="29" t="s">
        <v>1779</v>
      </c>
      <c r="C501" s="29" t="s">
        <v>1778</v>
      </c>
      <c r="D501" s="29">
        <v>424</v>
      </c>
      <c r="E501" s="29" t="s">
        <v>1780</v>
      </c>
      <c r="F501" s="29" t="s">
        <v>1781</v>
      </c>
      <c r="G501" s="29" t="s">
        <v>470</v>
      </c>
      <c r="H501" s="29"/>
      <c r="I501" s="29" t="s">
        <v>3297</v>
      </c>
      <c r="J501" s="29" t="s">
        <v>53</v>
      </c>
      <c r="K501" s="29" t="s">
        <v>54</v>
      </c>
      <c r="L501" s="29" t="s">
        <v>3294</v>
      </c>
      <c r="M501" s="29" t="s">
        <v>37</v>
      </c>
      <c r="N501" s="29" t="s">
        <v>55</v>
      </c>
      <c r="O501" s="29" t="s">
        <v>56</v>
      </c>
      <c r="P501" s="29" t="s">
        <v>3292</v>
      </c>
      <c r="Q501" s="29" t="s">
        <v>57</v>
      </c>
      <c r="R501" s="29" t="s">
        <v>58</v>
      </c>
      <c r="S501" s="29">
        <v>80</v>
      </c>
      <c r="T501" s="29">
        <v>2000</v>
      </c>
      <c r="U501" s="56">
        <f t="shared" si="21"/>
        <v>160000</v>
      </c>
      <c r="V501" s="56">
        <f t="shared" si="22"/>
        <v>179200.00000000003</v>
      </c>
      <c r="W501" s="29"/>
      <c r="X501" s="29" t="s">
        <v>41</v>
      </c>
      <c r="Y501" s="29" t="s">
        <v>41</v>
      </c>
    </row>
    <row r="502" spans="1:25" ht="48.75" customHeight="1" x14ac:dyDescent="0.25">
      <c r="A502" s="29" t="s">
        <v>354</v>
      </c>
      <c r="B502" s="29" t="s">
        <v>1783</v>
      </c>
      <c r="C502" s="29" t="s">
        <v>1782</v>
      </c>
      <c r="D502" s="29">
        <v>425</v>
      </c>
      <c r="E502" s="29" t="s">
        <v>1784</v>
      </c>
      <c r="F502" s="29" t="s">
        <v>1785</v>
      </c>
      <c r="G502" s="29" t="s">
        <v>1786</v>
      </c>
      <c r="H502" s="29"/>
      <c r="I502" s="29" t="s">
        <v>3297</v>
      </c>
      <c r="J502" s="29" t="s">
        <v>53</v>
      </c>
      <c r="K502" s="29" t="s">
        <v>54</v>
      </c>
      <c r="L502" s="29" t="s">
        <v>3294</v>
      </c>
      <c r="M502" s="29" t="s">
        <v>37</v>
      </c>
      <c r="N502" s="29" t="s">
        <v>55</v>
      </c>
      <c r="O502" s="29" t="s">
        <v>56</v>
      </c>
      <c r="P502" s="29" t="s">
        <v>3292</v>
      </c>
      <c r="Q502" s="29" t="s">
        <v>57</v>
      </c>
      <c r="R502" s="29" t="s">
        <v>58</v>
      </c>
      <c r="S502" s="29">
        <v>20</v>
      </c>
      <c r="T502" s="29">
        <v>12439.19</v>
      </c>
      <c r="U502" s="56">
        <f t="shared" si="21"/>
        <v>248783.80000000002</v>
      </c>
      <c r="V502" s="56">
        <f t="shared" si="22"/>
        <v>278637.85600000003</v>
      </c>
      <c r="W502" s="29"/>
      <c r="X502" s="29" t="s">
        <v>41</v>
      </c>
      <c r="Y502" s="29" t="s">
        <v>41</v>
      </c>
    </row>
    <row r="503" spans="1:25" ht="48.75" customHeight="1" x14ac:dyDescent="0.25">
      <c r="A503" s="29" t="s">
        <v>354</v>
      </c>
      <c r="B503" s="29" t="s">
        <v>1788</v>
      </c>
      <c r="C503" s="29" t="s">
        <v>1787</v>
      </c>
      <c r="D503" s="29">
        <v>426</v>
      </c>
      <c r="E503" s="29" t="s">
        <v>442</v>
      </c>
      <c r="F503" s="29" t="s">
        <v>443</v>
      </c>
      <c r="G503" s="29" t="s">
        <v>444</v>
      </c>
      <c r="H503" s="29"/>
      <c r="I503" s="29" t="s">
        <v>3297</v>
      </c>
      <c r="J503" s="29" t="s">
        <v>53</v>
      </c>
      <c r="K503" s="29" t="s">
        <v>54</v>
      </c>
      <c r="L503" s="29" t="s">
        <v>3294</v>
      </c>
      <c r="M503" s="29" t="s">
        <v>37</v>
      </c>
      <c r="N503" s="29" t="s">
        <v>55</v>
      </c>
      <c r="O503" s="29" t="s">
        <v>56</v>
      </c>
      <c r="P503" s="29" t="s">
        <v>3292</v>
      </c>
      <c r="Q503" s="29" t="s">
        <v>57</v>
      </c>
      <c r="R503" s="29" t="s">
        <v>58</v>
      </c>
      <c r="S503" s="29">
        <v>4</v>
      </c>
      <c r="T503" s="29">
        <v>4800</v>
      </c>
      <c r="U503" s="56">
        <f t="shared" si="21"/>
        <v>19200</v>
      </c>
      <c r="V503" s="56">
        <f t="shared" si="22"/>
        <v>21504.000000000004</v>
      </c>
      <c r="W503" s="29"/>
      <c r="X503" s="29" t="s">
        <v>41</v>
      </c>
      <c r="Y503" s="29" t="s">
        <v>41</v>
      </c>
    </row>
    <row r="504" spans="1:25" ht="48.75" customHeight="1" x14ac:dyDescent="0.25">
      <c r="A504" s="29" t="s">
        <v>354</v>
      </c>
      <c r="B504" s="29" t="s">
        <v>1790</v>
      </c>
      <c r="C504" s="29" t="s">
        <v>1789</v>
      </c>
      <c r="D504" s="29">
        <v>427</v>
      </c>
      <c r="E504" s="29" t="s">
        <v>442</v>
      </c>
      <c r="F504" s="29" t="s">
        <v>443</v>
      </c>
      <c r="G504" s="29" t="s">
        <v>444</v>
      </c>
      <c r="H504" s="29"/>
      <c r="I504" s="29" t="s">
        <v>3297</v>
      </c>
      <c r="J504" s="29" t="s">
        <v>53</v>
      </c>
      <c r="K504" s="29" t="s">
        <v>54</v>
      </c>
      <c r="L504" s="29" t="s">
        <v>3294</v>
      </c>
      <c r="M504" s="29" t="s">
        <v>37</v>
      </c>
      <c r="N504" s="29" t="s">
        <v>55</v>
      </c>
      <c r="O504" s="29" t="s">
        <v>56</v>
      </c>
      <c r="P504" s="29" t="s">
        <v>3292</v>
      </c>
      <c r="Q504" s="29" t="s">
        <v>57</v>
      </c>
      <c r="R504" s="29" t="s">
        <v>58</v>
      </c>
      <c r="S504" s="29">
        <v>10</v>
      </c>
      <c r="T504" s="29">
        <v>10498.6</v>
      </c>
      <c r="U504" s="56">
        <f t="shared" si="21"/>
        <v>104986</v>
      </c>
      <c r="V504" s="56">
        <f t="shared" si="22"/>
        <v>117584.32000000001</v>
      </c>
      <c r="W504" s="29"/>
      <c r="X504" s="29" t="s">
        <v>41</v>
      </c>
      <c r="Y504" s="29" t="s">
        <v>41</v>
      </c>
    </row>
    <row r="505" spans="1:25" ht="48.75" customHeight="1" x14ac:dyDescent="0.25">
      <c r="A505" s="29" t="s">
        <v>354</v>
      </c>
      <c r="B505" s="29" t="s">
        <v>1792</v>
      </c>
      <c r="C505" s="29" t="s">
        <v>1791</v>
      </c>
      <c r="D505" s="29">
        <v>428</v>
      </c>
      <c r="E505" s="29" t="s">
        <v>447</v>
      </c>
      <c r="F505" s="29" t="s">
        <v>448</v>
      </c>
      <c r="G505" s="29" t="s">
        <v>449</v>
      </c>
      <c r="H505" s="29"/>
      <c r="I505" s="29" t="s">
        <v>3297</v>
      </c>
      <c r="J505" s="29" t="s">
        <v>53</v>
      </c>
      <c r="K505" s="29" t="s">
        <v>54</v>
      </c>
      <c r="L505" s="29" t="s">
        <v>3294</v>
      </c>
      <c r="M505" s="29" t="s">
        <v>37</v>
      </c>
      <c r="N505" s="29" t="s">
        <v>55</v>
      </c>
      <c r="O505" s="29" t="s">
        <v>56</v>
      </c>
      <c r="P505" s="29" t="s">
        <v>3292</v>
      </c>
      <c r="Q505" s="29" t="s">
        <v>57</v>
      </c>
      <c r="R505" s="29" t="s">
        <v>58</v>
      </c>
      <c r="S505" s="29">
        <v>3</v>
      </c>
      <c r="T505" s="29">
        <v>13884.88</v>
      </c>
      <c r="U505" s="56">
        <f t="shared" si="21"/>
        <v>41654.639999999999</v>
      </c>
      <c r="V505" s="56">
        <f t="shared" si="22"/>
        <v>46653.196800000005</v>
      </c>
      <c r="W505" s="29"/>
      <c r="X505" s="29" t="s">
        <v>41</v>
      </c>
      <c r="Y505" s="29" t="s">
        <v>41</v>
      </c>
    </row>
    <row r="506" spans="1:25" ht="48.75" customHeight="1" x14ac:dyDescent="0.25">
      <c r="A506" s="29" t="s">
        <v>354</v>
      </c>
      <c r="B506" s="29" t="s">
        <v>1794</v>
      </c>
      <c r="C506" s="29" t="s">
        <v>1793</v>
      </c>
      <c r="D506" s="29">
        <v>429</v>
      </c>
      <c r="E506" s="29" t="s">
        <v>1795</v>
      </c>
      <c r="F506" s="29" t="s">
        <v>459</v>
      </c>
      <c r="G506" s="29" t="s">
        <v>1744</v>
      </c>
      <c r="H506" s="29"/>
      <c r="I506" s="29" t="s">
        <v>3297</v>
      </c>
      <c r="J506" s="29" t="s">
        <v>53</v>
      </c>
      <c r="K506" s="29" t="s">
        <v>54</v>
      </c>
      <c r="L506" s="29" t="s">
        <v>3294</v>
      </c>
      <c r="M506" s="29" t="s">
        <v>37</v>
      </c>
      <c r="N506" s="29" t="s">
        <v>55</v>
      </c>
      <c r="O506" s="29" t="s">
        <v>56</v>
      </c>
      <c r="P506" s="29" t="s">
        <v>3292</v>
      </c>
      <c r="Q506" s="29" t="s">
        <v>57</v>
      </c>
      <c r="R506" s="29" t="s">
        <v>58</v>
      </c>
      <c r="S506" s="29">
        <v>4</v>
      </c>
      <c r="T506" s="29">
        <v>3893.5</v>
      </c>
      <c r="U506" s="56">
        <f t="shared" si="21"/>
        <v>15574</v>
      </c>
      <c r="V506" s="56">
        <f t="shared" si="22"/>
        <v>17442.88</v>
      </c>
      <c r="W506" s="29"/>
      <c r="X506" s="29" t="s">
        <v>41</v>
      </c>
      <c r="Y506" s="29" t="s">
        <v>41</v>
      </c>
    </row>
    <row r="507" spans="1:25" ht="48.75" customHeight="1" x14ac:dyDescent="0.25">
      <c r="A507" s="29" t="s">
        <v>354</v>
      </c>
      <c r="B507" s="29" t="s">
        <v>1797</v>
      </c>
      <c r="C507" s="29" t="s">
        <v>1796</v>
      </c>
      <c r="D507" s="29">
        <v>430</v>
      </c>
      <c r="E507" s="29" t="s">
        <v>1798</v>
      </c>
      <c r="F507" s="29" t="s">
        <v>1799</v>
      </c>
      <c r="G507" s="29" t="s">
        <v>425</v>
      </c>
      <c r="H507" s="29"/>
      <c r="I507" s="29" t="s">
        <v>3297</v>
      </c>
      <c r="J507" s="29" t="s">
        <v>53</v>
      </c>
      <c r="K507" s="29" t="s">
        <v>54</v>
      </c>
      <c r="L507" s="29" t="s">
        <v>3294</v>
      </c>
      <c r="M507" s="29" t="s">
        <v>37</v>
      </c>
      <c r="N507" s="29" t="s">
        <v>55</v>
      </c>
      <c r="O507" s="29" t="s">
        <v>56</v>
      </c>
      <c r="P507" s="29" t="s">
        <v>3292</v>
      </c>
      <c r="Q507" s="29" t="s">
        <v>57</v>
      </c>
      <c r="R507" s="29" t="s">
        <v>58</v>
      </c>
      <c r="S507" s="29">
        <v>5</v>
      </c>
      <c r="T507" s="29">
        <v>2000</v>
      </c>
      <c r="U507" s="56">
        <f t="shared" si="21"/>
        <v>10000</v>
      </c>
      <c r="V507" s="56">
        <f t="shared" si="22"/>
        <v>11200.000000000002</v>
      </c>
      <c r="W507" s="29"/>
      <c r="X507" s="29" t="s">
        <v>41</v>
      </c>
      <c r="Y507" s="29" t="s">
        <v>41</v>
      </c>
    </row>
    <row r="508" spans="1:25" ht="48.75" customHeight="1" x14ac:dyDescent="0.25">
      <c r="A508" s="29" t="s">
        <v>354</v>
      </c>
      <c r="B508" s="29" t="s">
        <v>1801</v>
      </c>
      <c r="C508" s="29" t="s">
        <v>1800</v>
      </c>
      <c r="D508" s="29">
        <v>431</v>
      </c>
      <c r="E508" s="29" t="s">
        <v>1802</v>
      </c>
      <c r="F508" s="29" t="s">
        <v>492</v>
      </c>
      <c r="G508" s="29" t="s">
        <v>1744</v>
      </c>
      <c r="H508" s="29"/>
      <c r="I508" s="29" t="s">
        <v>3297</v>
      </c>
      <c r="J508" s="29" t="s">
        <v>53</v>
      </c>
      <c r="K508" s="29" t="s">
        <v>54</v>
      </c>
      <c r="L508" s="29" t="s">
        <v>3294</v>
      </c>
      <c r="M508" s="29" t="s">
        <v>37</v>
      </c>
      <c r="N508" s="29" t="s">
        <v>55</v>
      </c>
      <c r="O508" s="29" t="s">
        <v>56</v>
      </c>
      <c r="P508" s="29" t="s">
        <v>3292</v>
      </c>
      <c r="Q508" s="29" t="s">
        <v>57</v>
      </c>
      <c r="R508" s="29" t="s">
        <v>58</v>
      </c>
      <c r="S508" s="29">
        <v>3</v>
      </c>
      <c r="T508" s="29">
        <v>16225.79</v>
      </c>
      <c r="U508" s="56">
        <f t="shared" si="21"/>
        <v>48677.37</v>
      </c>
      <c r="V508" s="56">
        <f t="shared" si="22"/>
        <v>54518.654400000007</v>
      </c>
      <c r="W508" s="29"/>
      <c r="X508" s="29" t="s">
        <v>41</v>
      </c>
      <c r="Y508" s="29" t="s">
        <v>41</v>
      </c>
    </row>
    <row r="509" spans="1:25" ht="48.75" customHeight="1" x14ac:dyDescent="0.25">
      <c r="A509" s="29" t="s">
        <v>354</v>
      </c>
      <c r="B509" s="29" t="s">
        <v>1804</v>
      </c>
      <c r="C509" s="29" t="s">
        <v>1803</v>
      </c>
      <c r="D509" s="29">
        <v>432</v>
      </c>
      <c r="E509" s="29" t="s">
        <v>1805</v>
      </c>
      <c r="F509" s="29" t="s">
        <v>480</v>
      </c>
      <c r="G509" s="29" t="s">
        <v>1806</v>
      </c>
      <c r="H509" s="29"/>
      <c r="I509" s="29" t="s">
        <v>3297</v>
      </c>
      <c r="J509" s="29" t="s">
        <v>53</v>
      </c>
      <c r="K509" s="29" t="s">
        <v>54</v>
      </c>
      <c r="L509" s="29" t="s">
        <v>3294</v>
      </c>
      <c r="M509" s="29" t="s">
        <v>37</v>
      </c>
      <c r="N509" s="29" t="s">
        <v>55</v>
      </c>
      <c r="O509" s="29" t="s">
        <v>56</v>
      </c>
      <c r="P509" s="29" t="s">
        <v>3292</v>
      </c>
      <c r="Q509" s="29" t="s">
        <v>57</v>
      </c>
      <c r="R509" s="29" t="s">
        <v>58</v>
      </c>
      <c r="S509" s="29">
        <v>2</v>
      </c>
      <c r="T509" s="29">
        <v>1500</v>
      </c>
      <c r="U509" s="56">
        <f t="shared" si="21"/>
        <v>3000</v>
      </c>
      <c r="V509" s="56">
        <f t="shared" si="22"/>
        <v>3360.0000000000005</v>
      </c>
      <c r="W509" s="29"/>
      <c r="X509" s="29" t="s">
        <v>41</v>
      </c>
      <c r="Y509" s="29" t="s">
        <v>41</v>
      </c>
    </row>
    <row r="510" spans="1:25" ht="48.75" customHeight="1" x14ac:dyDescent="0.25">
      <c r="A510" s="29" t="s">
        <v>354</v>
      </c>
      <c r="B510" s="29" t="s">
        <v>1808</v>
      </c>
      <c r="C510" s="29" t="s">
        <v>1807</v>
      </c>
      <c r="D510" s="29">
        <v>433</v>
      </c>
      <c r="E510" s="29" t="s">
        <v>1809</v>
      </c>
      <c r="F510" s="29" t="s">
        <v>1810</v>
      </c>
      <c r="G510" s="29" t="s">
        <v>1811</v>
      </c>
      <c r="H510" s="29"/>
      <c r="I510" s="29" t="s">
        <v>3297</v>
      </c>
      <c r="J510" s="29" t="s">
        <v>53</v>
      </c>
      <c r="K510" s="29" t="s">
        <v>54</v>
      </c>
      <c r="L510" s="29" t="s">
        <v>3294</v>
      </c>
      <c r="M510" s="29" t="s">
        <v>37</v>
      </c>
      <c r="N510" s="29" t="s">
        <v>55</v>
      </c>
      <c r="O510" s="29" t="s">
        <v>56</v>
      </c>
      <c r="P510" s="29" t="s">
        <v>3292</v>
      </c>
      <c r="Q510" s="29" t="s">
        <v>57</v>
      </c>
      <c r="R510" s="29" t="s">
        <v>58</v>
      </c>
      <c r="S510" s="29">
        <v>10</v>
      </c>
      <c r="T510" s="29">
        <v>6400</v>
      </c>
      <c r="U510" s="56">
        <f t="shared" si="21"/>
        <v>64000</v>
      </c>
      <c r="V510" s="56">
        <f t="shared" si="22"/>
        <v>71680</v>
      </c>
      <c r="W510" s="29"/>
      <c r="X510" s="29" t="s">
        <v>41</v>
      </c>
      <c r="Y510" s="29" t="s">
        <v>41</v>
      </c>
    </row>
    <row r="511" spans="1:25" ht="48.75" customHeight="1" x14ac:dyDescent="0.25">
      <c r="A511" s="29" t="s">
        <v>354</v>
      </c>
      <c r="B511" s="29" t="s">
        <v>1813</v>
      </c>
      <c r="C511" s="29" t="s">
        <v>1812</v>
      </c>
      <c r="D511" s="29">
        <v>434</v>
      </c>
      <c r="E511" s="29" t="s">
        <v>491</v>
      </c>
      <c r="F511" s="29" t="s">
        <v>492</v>
      </c>
      <c r="G511" s="29" t="s">
        <v>425</v>
      </c>
      <c r="H511" s="29"/>
      <c r="I511" s="29" t="s">
        <v>3297</v>
      </c>
      <c r="J511" s="29" t="s">
        <v>53</v>
      </c>
      <c r="K511" s="29" t="s">
        <v>54</v>
      </c>
      <c r="L511" s="29" t="s">
        <v>3294</v>
      </c>
      <c r="M511" s="29" t="s">
        <v>37</v>
      </c>
      <c r="N511" s="29" t="s">
        <v>55</v>
      </c>
      <c r="O511" s="29" t="s">
        <v>56</v>
      </c>
      <c r="P511" s="29" t="s">
        <v>3292</v>
      </c>
      <c r="Q511" s="29" t="s">
        <v>57</v>
      </c>
      <c r="R511" s="29" t="s">
        <v>58</v>
      </c>
      <c r="S511" s="29">
        <v>3</v>
      </c>
      <c r="T511" s="29">
        <v>642.15</v>
      </c>
      <c r="U511" s="56">
        <f t="shared" si="21"/>
        <v>1926.4499999999998</v>
      </c>
      <c r="V511" s="56">
        <f t="shared" si="22"/>
        <v>2157.6239999999998</v>
      </c>
      <c r="W511" s="29"/>
      <c r="X511" s="29" t="s">
        <v>41</v>
      </c>
      <c r="Y511" s="29" t="s">
        <v>41</v>
      </c>
    </row>
    <row r="512" spans="1:25" ht="48.75" customHeight="1" x14ac:dyDescent="0.25">
      <c r="A512" s="29" t="s">
        <v>354</v>
      </c>
      <c r="B512" s="29" t="s">
        <v>1815</v>
      </c>
      <c r="C512" s="29" t="s">
        <v>1814</v>
      </c>
      <c r="D512" s="29">
        <v>435</v>
      </c>
      <c r="E512" s="29" t="s">
        <v>491</v>
      </c>
      <c r="F512" s="29" t="s">
        <v>492</v>
      </c>
      <c r="G512" s="29" t="s">
        <v>425</v>
      </c>
      <c r="H512" s="29"/>
      <c r="I512" s="29" t="s">
        <v>3297</v>
      </c>
      <c r="J512" s="29" t="s">
        <v>53</v>
      </c>
      <c r="K512" s="29" t="s">
        <v>54</v>
      </c>
      <c r="L512" s="29" t="s">
        <v>3294</v>
      </c>
      <c r="M512" s="29" t="s">
        <v>37</v>
      </c>
      <c r="N512" s="29" t="s">
        <v>55</v>
      </c>
      <c r="O512" s="29" t="s">
        <v>56</v>
      </c>
      <c r="P512" s="29" t="s">
        <v>3292</v>
      </c>
      <c r="Q512" s="29" t="s">
        <v>57</v>
      </c>
      <c r="R512" s="29" t="s">
        <v>58</v>
      </c>
      <c r="S512" s="29">
        <v>15</v>
      </c>
      <c r="T512" s="29">
        <v>1846</v>
      </c>
      <c r="U512" s="56">
        <f t="shared" si="21"/>
        <v>27690</v>
      </c>
      <c r="V512" s="56">
        <f t="shared" si="22"/>
        <v>31012.800000000003</v>
      </c>
      <c r="W512" s="29"/>
      <c r="X512" s="29" t="s">
        <v>41</v>
      </c>
      <c r="Y512" s="29" t="s">
        <v>41</v>
      </c>
    </row>
    <row r="513" spans="1:25" ht="48.75" customHeight="1" x14ac:dyDescent="0.25">
      <c r="A513" s="29" t="s">
        <v>354</v>
      </c>
      <c r="B513" s="29" t="s">
        <v>1817</v>
      </c>
      <c r="C513" s="29" t="s">
        <v>1816</v>
      </c>
      <c r="D513" s="29">
        <v>436</v>
      </c>
      <c r="E513" s="29" t="s">
        <v>491</v>
      </c>
      <c r="F513" s="29" t="s">
        <v>492</v>
      </c>
      <c r="G513" s="29" t="s">
        <v>425</v>
      </c>
      <c r="H513" s="29"/>
      <c r="I513" s="29" t="s">
        <v>3297</v>
      </c>
      <c r="J513" s="29" t="s">
        <v>53</v>
      </c>
      <c r="K513" s="29" t="s">
        <v>54</v>
      </c>
      <c r="L513" s="29" t="s">
        <v>3294</v>
      </c>
      <c r="M513" s="29" t="s">
        <v>37</v>
      </c>
      <c r="N513" s="29" t="s">
        <v>55</v>
      </c>
      <c r="O513" s="29" t="s">
        <v>56</v>
      </c>
      <c r="P513" s="29" t="s">
        <v>3292</v>
      </c>
      <c r="Q513" s="29" t="s">
        <v>57</v>
      </c>
      <c r="R513" s="29" t="s">
        <v>58</v>
      </c>
      <c r="S513" s="29">
        <v>7</v>
      </c>
      <c r="T513" s="29">
        <v>1738</v>
      </c>
      <c r="U513" s="56">
        <f t="shared" si="21"/>
        <v>12166</v>
      </c>
      <c r="V513" s="56">
        <f t="shared" si="22"/>
        <v>13625.920000000002</v>
      </c>
      <c r="W513" s="29"/>
      <c r="X513" s="29" t="s">
        <v>41</v>
      </c>
      <c r="Y513" s="29" t="s">
        <v>41</v>
      </c>
    </row>
    <row r="514" spans="1:25" ht="48.75" customHeight="1" x14ac:dyDescent="0.25">
      <c r="A514" s="29" t="s">
        <v>354</v>
      </c>
      <c r="B514" s="29" t="s">
        <v>1819</v>
      </c>
      <c r="C514" s="29" t="s">
        <v>1818</v>
      </c>
      <c r="D514" s="29">
        <v>437</v>
      </c>
      <c r="E514" s="29" t="s">
        <v>1820</v>
      </c>
      <c r="F514" s="29" t="s">
        <v>424</v>
      </c>
      <c r="G514" s="29" t="s">
        <v>1821</v>
      </c>
      <c r="H514" s="29"/>
      <c r="I514" s="29" t="s">
        <v>3297</v>
      </c>
      <c r="J514" s="29" t="s">
        <v>53</v>
      </c>
      <c r="K514" s="29" t="s">
        <v>54</v>
      </c>
      <c r="L514" s="29" t="s">
        <v>3294</v>
      </c>
      <c r="M514" s="29" t="s">
        <v>37</v>
      </c>
      <c r="N514" s="29" t="s">
        <v>55</v>
      </c>
      <c r="O514" s="29" t="s">
        <v>56</v>
      </c>
      <c r="P514" s="29" t="s">
        <v>3292</v>
      </c>
      <c r="Q514" s="29" t="s">
        <v>57</v>
      </c>
      <c r="R514" s="29" t="s">
        <v>58</v>
      </c>
      <c r="S514" s="29">
        <v>42</v>
      </c>
      <c r="T514" s="29">
        <v>78</v>
      </c>
      <c r="U514" s="56">
        <f t="shared" si="21"/>
        <v>3276</v>
      </c>
      <c r="V514" s="56">
        <f t="shared" si="22"/>
        <v>3669.1200000000003</v>
      </c>
      <c r="W514" s="29"/>
      <c r="X514" s="29" t="s">
        <v>41</v>
      </c>
      <c r="Y514" s="29" t="s">
        <v>41</v>
      </c>
    </row>
    <row r="515" spans="1:25" ht="48.75" customHeight="1" x14ac:dyDescent="0.25">
      <c r="A515" s="29" t="s">
        <v>354</v>
      </c>
      <c r="B515" s="29" t="s">
        <v>1823</v>
      </c>
      <c r="C515" s="29" t="s">
        <v>1822</v>
      </c>
      <c r="D515" s="29">
        <v>438</v>
      </c>
      <c r="E515" s="29" t="s">
        <v>1824</v>
      </c>
      <c r="F515" s="29" t="s">
        <v>1825</v>
      </c>
      <c r="G515" s="29" t="s">
        <v>1826</v>
      </c>
      <c r="H515" s="29"/>
      <c r="I515" s="29" t="s">
        <v>3297</v>
      </c>
      <c r="J515" s="29" t="s">
        <v>53</v>
      </c>
      <c r="K515" s="29" t="s">
        <v>54</v>
      </c>
      <c r="L515" s="29" t="s">
        <v>3294</v>
      </c>
      <c r="M515" s="29" t="s">
        <v>37</v>
      </c>
      <c r="N515" s="29" t="s">
        <v>55</v>
      </c>
      <c r="O515" s="29" t="s">
        <v>56</v>
      </c>
      <c r="P515" s="29" t="s">
        <v>3292</v>
      </c>
      <c r="Q515" s="29" t="s">
        <v>57</v>
      </c>
      <c r="R515" s="29" t="s">
        <v>321</v>
      </c>
      <c r="S515" s="29">
        <v>4</v>
      </c>
      <c r="T515" s="29">
        <v>4256</v>
      </c>
      <c r="U515" s="56">
        <f t="shared" si="21"/>
        <v>17024</v>
      </c>
      <c r="V515" s="56">
        <f t="shared" si="22"/>
        <v>19066.88</v>
      </c>
      <c r="W515" s="29"/>
      <c r="X515" s="29" t="s">
        <v>41</v>
      </c>
      <c r="Y515" s="29" t="s">
        <v>41</v>
      </c>
    </row>
    <row r="516" spans="1:25" ht="48.75" customHeight="1" x14ac:dyDescent="0.25">
      <c r="A516" s="29" t="s">
        <v>354</v>
      </c>
      <c r="B516" s="29" t="s">
        <v>1828</v>
      </c>
      <c r="C516" s="29" t="s">
        <v>1827</v>
      </c>
      <c r="D516" s="29">
        <v>439</v>
      </c>
      <c r="E516" s="29" t="s">
        <v>1829</v>
      </c>
      <c r="F516" s="29" t="s">
        <v>1830</v>
      </c>
      <c r="G516" s="29" t="s">
        <v>711</v>
      </c>
      <c r="H516" s="29"/>
      <c r="I516" s="29" t="s">
        <v>3297</v>
      </c>
      <c r="J516" s="29" t="s">
        <v>53</v>
      </c>
      <c r="K516" s="29" t="s">
        <v>54</v>
      </c>
      <c r="L516" s="29" t="s">
        <v>3294</v>
      </c>
      <c r="M516" s="29" t="s">
        <v>37</v>
      </c>
      <c r="N516" s="29" t="s">
        <v>55</v>
      </c>
      <c r="O516" s="29" t="s">
        <v>56</v>
      </c>
      <c r="P516" s="29" t="s">
        <v>3292</v>
      </c>
      <c r="Q516" s="29" t="s">
        <v>57</v>
      </c>
      <c r="R516" s="29" t="s">
        <v>58</v>
      </c>
      <c r="S516" s="29">
        <v>40</v>
      </c>
      <c r="T516" s="29">
        <v>960</v>
      </c>
      <c r="U516" s="56">
        <f t="shared" si="21"/>
        <v>38400</v>
      </c>
      <c r="V516" s="56">
        <f t="shared" si="22"/>
        <v>43008.000000000007</v>
      </c>
      <c r="W516" s="29"/>
      <c r="X516" s="29" t="s">
        <v>41</v>
      </c>
      <c r="Y516" s="29" t="s">
        <v>41</v>
      </c>
    </row>
    <row r="517" spans="1:25" ht="48.75" customHeight="1" x14ac:dyDescent="0.25">
      <c r="A517" s="29" t="s">
        <v>354</v>
      </c>
      <c r="B517" s="29" t="s">
        <v>1832</v>
      </c>
      <c r="C517" s="29" t="s">
        <v>1831</v>
      </c>
      <c r="D517" s="29">
        <v>440</v>
      </c>
      <c r="E517" s="29" t="s">
        <v>1833</v>
      </c>
      <c r="F517" s="29" t="s">
        <v>1834</v>
      </c>
      <c r="G517" s="29" t="s">
        <v>1835</v>
      </c>
      <c r="H517" s="29"/>
      <c r="I517" s="29" t="s">
        <v>3297</v>
      </c>
      <c r="J517" s="29" t="s">
        <v>53</v>
      </c>
      <c r="K517" s="29" t="s">
        <v>54</v>
      </c>
      <c r="L517" s="29" t="s">
        <v>3294</v>
      </c>
      <c r="M517" s="29" t="s">
        <v>37</v>
      </c>
      <c r="N517" s="29" t="s">
        <v>55</v>
      </c>
      <c r="O517" s="29" t="s">
        <v>56</v>
      </c>
      <c r="P517" s="29" t="s">
        <v>3292</v>
      </c>
      <c r="Q517" s="29" t="s">
        <v>57</v>
      </c>
      <c r="R517" s="29" t="s">
        <v>58</v>
      </c>
      <c r="S517" s="29">
        <v>5</v>
      </c>
      <c r="T517" s="29">
        <v>1784</v>
      </c>
      <c r="U517" s="56">
        <f t="shared" si="21"/>
        <v>8920</v>
      </c>
      <c r="V517" s="56">
        <f t="shared" si="22"/>
        <v>9990.4000000000015</v>
      </c>
      <c r="W517" s="29"/>
      <c r="X517" s="29" t="s">
        <v>41</v>
      </c>
      <c r="Y517" s="29" t="s">
        <v>41</v>
      </c>
    </row>
    <row r="518" spans="1:25" ht="48.75" customHeight="1" x14ac:dyDescent="0.25">
      <c r="A518" s="29" t="s">
        <v>501</v>
      </c>
      <c r="B518" s="29" t="s">
        <v>1837</v>
      </c>
      <c r="C518" s="29" t="s">
        <v>1836</v>
      </c>
      <c r="D518" s="29">
        <v>441</v>
      </c>
      <c r="E518" s="29" t="s">
        <v>1838</v>
      </c>
      <c r="F518" s="29" t="s">
        <v>1839</v>
      </c>
      <c r="G518" s="29" t="s">
        <v>1840</v>
      </c>
      <c r="H518" s="29"/>
      <c r="I518" s="29" t="s">
        <v>3297</v>
      </c>
      <c r="J518" s="29" t="s">
        <v>53</v>
      </c>
      <c r="K518" s="29" t="s">
        <v>54</v>
      </c>
      <c r="L518" s="29" t="s">
        <v>3294</v>
      </c>
      <c r="M518" s="29" t="s">
        <v>37</v>
      </c>
      <c r="N518" s="29" t="s">
        <v>55</v>
      </c>
      <c r="O518" s="29" t="s">
        <v>56</v>
      </c>
      <c r="P518" s="29" t="s">
        <v>3292</v>
      </c>
      <c r="Q518" s="29" t="s">
        <v>57</v>
      </c>
      <c r="R518" s="29" t="s">
        <v>58</v>
      </c>
      <c r="S518" s="29">
        <v>5424</v>
      </c>
      <c r="T518" s="29">
        <v>14</v>
      </c>
      <c r="U518" s="56">
        <f t="shared" si="21"/>
        <v>75936</v>
      </c>
      <c r="V518" s="56">
        <f t="shared" si="22"/>
        <v>85048.320000000007</v>
      </c>
      <c r="W518" s="29"/>
      <c r="X518" s="29" t="s">
        <v>41</v>
      </c>
      <c r="Y518" s="29" t="s">
        <v>41</v>
      </c>
    </row>
    <row r="519" spans="1:25" ht="48.75" customHeight="1" x14ac:dyDescent="0.25">
      <c r="A519" s="29" t="s">
        <v>501</v>
      </c>
      <c r="B519" s="29" t="s">
        <v>1842</v>
      </c>
      <c r="C519" s="29" t="s">
        <v>1841</v>
      </c>
      <c r="D519" s="29">
        <v>442</v>
      </c>
      <c r="E519" s="29" t="s">
        <v>1843</v>
      </c>
      <c r="F519" s="29" t="s">
        <v>1844</v>
      </c>
      <c r="G519" s="29" t="s">
        <v>1845</v>
      </c>
      <c r="H519" s="29"/>
      <c r="I519" s="29" t="s">
        <v>3297</v>
      </c>
      <c r="J519" s="29" t="s">
        <v>53</v>
      </c>
      <c r="K519" s="29" t="s">
        <v>54</v>
      </c>
      <c r="L519" s="29" t="s">
        <v>3294</v>
      </c>
      <c r="M519" s="29" t="s">
        <v>37</v>
      </c>
      <c r="N519" s="29" t="s">
        <v>55</v>
      </c>
      <c r="O519" s="29" t="s">
        <v>56</v>
      </c>
      <c r="P519" s="29" t="s">
        <v>3292</v>
      </c>
      <c r="Q519" s="29" t="s">
        <v>57</v>
      </c>
      <c r="R519" s="29" t="s">
        <v>58</v>
      </c>
      <c r="S519" s="29">
        <v>10848</v>
      </c>
      <c r="T519" s="29">
        <v>4.0199999999999996</v>
      </c>
      <c r="U519" s="56">
        <f t="shared" si="21"/>
        <v>43608.959999999992</v>
      </c>
      <c r="V519" s="56">
        <f t="shared" si="22"/>
        <v>48842.035199999998</v>
      </c>
      <c r="W519" s="29"/>
      <c r="X519" s="29" t="s">
        <v>41</v>
      </c>
      <c r="Y519" s="29" t="s">
        <v>41</v>
      </c>
    </row>
    <row r="520" spans="1:25" ht="48.75" customHeight="1" x14ac:dyDescent="0.25">
      <c r="A520" s="29" t="s">
        <v>501</v>
      </c>
      <c r="B520" s="29" t="s">
        <v>1847</v>
      </c>
      <c r="C520" s="29" t="s">
        <v>1846</v>
      </c>
      <c r="D520" s="29">
        <v>443</v>
      </c>
      <c r="E520" s="29" t="s">
        <v>1848</v>
      </c>
      <c r="F520" s="29" t="s">
        <v>1849</v>
      </c>
      <c r="G520" s="29" t="s">
        <v>1850</v>
      </c>
      <c r="H520" s="29"/>
      <c r="I520" s="29" t="s">
        <v>3297</v>
      </c>
      <c r="J520" s="29" t="s">
        <v>53</v>
      </c>
      <c r="K520" s="29" t="s">
        <v>54</v>
      </c>
      <c r="L520" s="29" t="s">
        <v>3294</v>
      </c>
      <c r="M520" s="29" t="s">
        <v>37</v>
      </c>
      <c r="N520" s="29" t="s">
        <v>55</v>
      </c>
      <c r="O520" s="29" t="s">
        <v>56</v>
      </c>
      <c r="P520" s="29" t="s">
        <v>3292</v>
      </c>
      <c r="Q520" s="29" t="s">
        <v>57</v>
      </c>
      <c r="R520" s="29" t="s">
        <v>198</v>
      </c>
      <c r="S520" s="29">
        <v>15</v>
      </c>
      <c r="T520" s="29">
        <v>1518</v>
      </c>
      <c r="U520" s="56">
        <f t="shared" si="21"/>
        <v>22770</v>
      </c>
      <c r="V520" s="56">
        <f t="shared" si="22"/>
        <v>25502.400000000001</v>
      </c>
      <c r="W520" s="29"/>
      <c r="X520" s="29" t="s">
        <v>41</v>
      </c>
      <c r="Y520" s="29" t="s">
        <v>41</v>
      </c>
    </row>
    <row r="521" spans="1:25" ht="48.75" customHeight="1" x14ac:dyDescent="0.25">
      <c r="A521" s="29" t="s">
        <v>501</v>
      </c>
      <c r="B521" s="29" t="s">
        <v>1852</v>
      </c>
      <c r="C521" s="29" t="s">
        <v>1851</v>
      </c>
      <c r="D521" s="29">
        <v>444</v>
      </c>
      <c r="E521" s="29" t="s">
        <v>1853</v>
      </c>
      <c r="F521" s="29" t="s">
        <v>1531</v>
      </c>
      <c r="G521" s="29" t="s">
        <v>1854</v>
      </c>
      <c r="H521" s="29"/>
      <c r="I521" s="29" t="s">
        <v>3297</v>
      </c>
      <c r="J521" s="29" t="s">
        <v>53</v>
      </c>
      <c r="K521" s="29" t="s">
        <v>54</v>
      </c>
      <c r="L521" s="29" t="s">
        <v>3294</v>
      </c>
      <c r="M521" s="29" t="s">
        <v>37</v>
      </c>
      <c r="N521" s="29" t="s">
        <v>55</v>
      </c>
      <c r="O521" s="29" t="s">
        <v>56</v>
      </c>
      <c r="P521" s="29" t="s">
        <v>3292</v>
      </c>
      <c r="Q521" s="29" t="s">
        <v>57</v>
      </c>
      <c r="R521" s="29" t="s">
        <v>58</v>
      </c>
      <c r="S521" s="29">
        <v>542</v>
      </c>
      <c r="T521" s="29">
        <v>185</v>
      </c>
      <c r="U521" s="56">
        <f t="shared" si="21"/>
        <v>100270</v>
      </c>
      <c r="V521" s="56">
        <f t="shared" si="22"/>
        <v>112302.40000000001</v>
      </c>
      <c r="W521" s="29"/>
      <c r="X521" s="29" t="s">
        <v>41</v>
      </c>
      <c r="Y521" s="29" t="s">
        <v>41</v>
      </c>
    </row>
    <row r="522" spans="1:25" ht="48.75" customHeight="1" x14ac:dyDescent="0.25">
      <c r="A522" s="29" t="s">
        <v>501</v>
      </c>
      <c r="B522" s="29" t="s">
        <v>1856</v>
      </c>
      <c r="C522" s="29" t="s">
        <v>1855</v>
      </c>
      <c r="D522" s="29">
        <v>445</v>
      </c>
      <c r="E522" s="29" t="s">
        <v>1857</v>
      </c>
      <c r="F522" s="29" t="s">
        <v>724</v>
      </c>
      <c r="G522" s="29" t="s">
        <v>1858</v>
      </c>
      <c r="H522" s="29"/>
      <c r="I522" s="29" t="s">
        <v>3297</v>
      </c>
      <c r="J522" s="29" t="s">
        <v>53</v>
      </c>
      <c r="K522" s="29" t="s">
        <v>54</v>
      </c>
      <c r="L522" s="29" t="s">
        <v>3294</v>
      </c>
      <c r="M522" s="29" t="s">
        <v>37</v>
      </c>
      <c r="N522" s="29" t="s">
        <v>55</v>
      </c>
      <c r="O522" s="29" t="s">
        <v>56</v>
      </c>
      <c r="P522" s="29" t="s">
        <v>3292</v>
      </c>
      <c r="Q522" s="29" t="s">
        <v>57</v>
      </c>
      <c r="R522" s="29" t="s">
        <v>517</v>
      </c>
      <c r="S522" s="29">
        <v>213</v>
      </c>
      <c r="T522" s="29">
        <v>723.5</v>
      </c>
      <c r="U522" s="56">
        <f t="shared" si="21"/>
        <v>154105.5</v>
      </c>
      <c r="V522" s="56">
        <f t="shared" si="22"/>
        <v>172598.16</v>
      </c>
      <c r="W522" s="29"/>
      <c r="X522" s="29" t="s">
        <v>41</v>
      </c>
      <c r="Y522" s="29" t="s">
        <v>41</v>
      </c>
    </row>
    <row r="523" spans="1:25" ht="48.75" customHeight="1" x14ac:dyDescent="0.25">
      <c r="A523" s="29" t="s">
        <v>1859</v>
      </c>
      <c r="B523" s="29" t="s">
        <v>1861</v>
      </c>
      <c r="C523" s="29" t="s">
        <v>1860</v>
      </c>
      <c r="D523" s="29">
        <v>446</v>
      </c>
      <c r="E523" s="29" t="s">
        <v>1862</v>
      </c>
      <c r="F523" s="29" t="s">
        <v>1863</v>
      </c>
      <c r="G523" s="29" t="s">
        <v>1864</v>
      </c>
      <c r="H523" s="29"/>
      <c r="I523" s="29" t="s">
        <v>3297</v>
      </c>
      <c r="J523" s="29" t="s">
        <v>53</v>
      </c>
      <c r="K523" s="29" t="s">
        <v>54</v>
      </c>
      <c r="L523" s="29" t="s">
        <v>3294</v>
      </c>
      <c r="M523" s="29" t="s">
        <v>37</v>
      </c>
      <c r="N523" s="29" t="s">
        <v>55</v>
      </c>
      <c r="O523" s="29" t="s">
        <v>56</v>
      </c>
      <c r="P523" s="29" t="s">
        <v>3292</v>
      </c>
      <c r="Q523" s="29" t="s">
        <v>57</v>
      </c>
      <c r="R523" s="29" t="s">
        <v>58</v>
      </c>
      <c r="S523" s="29">
        <v>1397</v>
      </c>
      <c r="T523" s="29">
        <v>68.69</v>
      </c>
      <c r="U523" s="56">
        <f t="shared" si="21"/>
        <v>95959.93</v>
      </c>
      <c r="V523" s="56">
        <f t="shared" si="22"/>
        <v>107475.1216</v>
      </c>
      <c r="W523" s="29"/>
      <c r="X523" s="29" t="s">
        <v>41</v>
      </c>
      <c r="Y523" s="29" t="s">
        <v>41</v>
      </c>
    </row>
    <row r="524" spans="1:25" ht="48.75" customHeight="1" x14ac:dyDescent="0.25">
      <c r="A524" s="29" t="s">
        <v>1859</v>
      </c>
      <c r="B524" s="29" t="s">
        <v>1866</v>
      </c>
      <c r="C524" s="29" t="s">
        <v>1865</v>
      </c>
      <c r="D524" s="29">
        <v>447</v>
      </c>
      <c r="E524" s="29" t="s">
        <v>1867</v>
      </c>
      <c r="F524" s="29" t="s">
        <v>1863</v>
      </c>
      <c r="G524" s="29" t="s">
        <v>1868</v>
      </c>
      <c r="H524" s="29"/>
      <c r="I524" s="29" t="s">
        <v>3297</v>
      </c>
      <c r="J524" s="29" t="s">
        <v>53</v>
      </c>
      <c r="K524" s="29" t="s">
        <v>54</v>
      </c>
      <c r="L524" s="29" t="s">
        <v>3294</v>
      </c>
      <c r="M524" s="29" t="s">
        <v>37</v>
      </c>
      <c r="N524" s="29" t="s">
        <v>55</v>
      </c>
      <c r="O524" s="29" t="s">
        <v>56</v>
      </c>
      <c r="P524" s="29" t="s">
        <v>3292</v>
      </c>
      <c r="Q524" s="29" t="s">
        <v>57</v>
      </c>
      <c r="R524" s="29" t="s">
        <v>58</v>
      </c>
      <c r="S524" s="29">
        <v>1163</v>
      </c>
      <c r="T524" s="29">
        <v>130.5</v>
      </c>
      <c r="U524" s="56">
        <f t="shared" si="21"/>
        <v>151771.5</v>
      </c>
      <c r="V524" s="56">
        <f t="shared" si="22"/>
        <v>169984.08000000002</v>
      </c>
      <c r="W524" s="29"/>
      <c r="X524" s="29" t="s">
        <v>41</v>
      </c>
      <c r="Y524" s="29" t="s">
        <v>41</v>
      </c>
    </row>
    <row r="525" spans="1:25" ht="48.75" customHeight="1" x14ac:dyDescent="0.25">
      <c r="A525" s="29" t="s">
        <v>1859</v>
      </c>
      <c r="B525" s="29" t="s">
        <v>1870</v>
      </c>
      <c r="C525" s="29" t="s">
        <v>1869</v>
      </c>
      <c r="D525" s="29">
        <v>448</v>
      </c>
      <c r="E525" s="29" t="s">
        <v>1871</v>
      </c>
      <c r="F525" s="29" t="s">
        <v>1872</v>
      </c>
      <c r="G525" s="29" t="s">
        <v>1873</v>
      </c>
      <c r="H525" s="29"/>
      <c r="I525" s="29" t="s">
        <v>3297</v>
      </c>
      <c r="J525" s="29" t="s">
        <v>53</v>
      </c>
      <c r="K525" s="29" t="s">
        <v>54</v>
      </c>
      <c r="L525" s="29" t="s">
        <v>3294</v>
      </c>
      <c r="M525" s="29" t="s">
        <v>37</v>
      </c>
      <c r="N525" s="29" t="s">
        <v>55</v>
      </c>
      <c r="O525" s="29" t="s">
        <v>56</v>
      </c>
      <c r="P525" s="29" t="s">
        <v>3292</v>
      </c>
      <c r="Q525" s="29" t="s">
        <v>57</v>
      </c>
      <c r="R525" s="29" t="s">
        <v>58</v>
      </c>
      <c r="S525" s="29">
        <v>673</v>
      </c>
      <c r="T525" s="29">
        <v>170</v>
      </c>
      <c r="U525" s="56">
        <f t="shared" si="21"/>
        <v>114410</v>
      </c>
      <c r="V525" s="56">
        <f t="shared" si="22"/>
        <v>128139.20000000001</v>
      </c>
      <c r="W525" s="29"/>
      <c r="X525" s="29" t="s">
        <v>41</v>
      </c>
      <c r="Y525" s="29" t="s">
        <v>41</v>
      </c>
    </row>
    <row r="526" spans="1:25" ht="48.75" customHeight="1" x14ac:dyDescent="0.25">
      <c r="A526" s="29" t="s">
        <v>1859</v>
      </c>
      <c r="B526" s="29" t="s">
        <v>1875</v>
      </c>
      <c r="C526" s="29" t="s">
        <v>1874</v>
      </c>
      <c r="D526" s="29">
        <v>449</v>
      </c>
      <c r="E526" s="29" t="s">
        <v>1876</v>
      </c>
      <c r="F526" s="29" t="s">
        <v>1877</v>
      </c>
      <c r="G526" s="29" t="s">
        <v>1878</v>
      </c>
      <c r="H526" s="29"/>
      <c r="I526" s="29" t="s">
        <v>3297</v>
      </c>
      <c r="J526" s="29" t="s">
        <v>53</v>
      </c>
      <c r="K526" s="29" t="s">
        <v>54</v>
      </c>
      <c r="L526" s="29" t="s">
        <v>3294</v>
      </c>
      <c r="M526" s="29" t="s">
        <v>37</v>
      </c>
      <c r="N526" s="29" t="s">
        <v>55</v>
      </c>
      <c r="O526" s="29" t="s">
        <v>56</v>
      </c>
      <c r="P526" s="29" t="s">
        <v>3292</v>
      </c>
      <c r="Q526" s="29" t="s">
        <v>57</v>
      </c>
      <c r="R526" s="29" t="s">
        <v>58</v>
      </c>
      <c r="S526" s="29">
        <v>4</v>
      </c>
      <c r="T526" s="29">
        <v>49660.7</v>
      </c>
      <c r="U526" s="56">
        <f t="shared" si="21"/>
        <v>198642.8</v>
      </c>
      <c r="V526" s="56">
        <f t="shared" si="22"/>
        <v>222479.93600000002</v>
      </c>
      <c r="W526" s="29"/>
      <c r="X526" s="29" t="s">
        <v>41</v>
      </c>
      <c r="Y526" s="29" t="s">
        <v>41</v>
      </c>
    </row>
    <row r="527" spans="1:25" ht="48.75" customHeight="1" x14ac:dyDescent="0.25">
      <c r="A527" s="29" t="s">
        <v>1859</v>
      </c>
      <c r="B527" s="29" t="s">
        <v>1880</v>
      </c>
      <c r="C527" s="29" t="s">
        <v>1879</v>
      </c>
      <c r="D527" s="29">
        <v>450</v>
      </c>
      <c r="E527" s="29" t="s">
        <v>1881</v>
      </c>
      <c r="F527" s="29" t="s">
        <v>1882</v>
      </c>
      <c r="G527" s="29" t="s">
        <v>1883</v>
      </c>
      <c r="H527" s="29"/>
      <c r="I527" s="29" t="s">
        <v>3297</v>
      </c>
      <c r="J527" s="29" t="s">
        <v>53</v>
      </c>
      <c r="K527" s="29" t="s">
        <v>54</v>
      </c>
      <c r="L527" s="29" t="s">
        <v>3294</v>
      </c>
      <c r="M527" s="29" t="s">
        <v>37</v>
      </c>
      <c r="N527" s="29" t="s">
        <v>55</v>
      </c>
      <c r="O527" s="29" t="s">
        <v>56</v>
      </c>
      <c r="P527" s="29" t="s">
        <v>3292</v>
      </c>
      <c r="Q527" s="29" t="s">
        <v>57</v>
      </c>
      <c r="R527" s="29" t="s">
        <v>58</v>
      </c>
      <c r="S527" s="29">
        <v>10</v>
      </c>
      <c r="T527" s="29">
        <v>685.4</v>
      </c>
      <c r="U527" s="56">
        <f t="shared" si="21"/>
        <v>6854</v>
      </c>
      <c r="V527" s="56">
        <f t="shared" si="22"/>
        <v>7676.4800000000005</v>
      </c>
      <c r="W527" s="29"/>
      <c r="X527" s="29" t="s">
        <v>41</v>
      </c>
      <c r="Y527" s="29" t="s">
        <v>41</v>
      </c>
    </row>
    <row r="528" spans="1:25" ht="48.75" customHeight="1" x14ac:dyDescent="0.25">
      <c r="A528" s="29" t="s">
        <v>1859</v>
      </c>
      <c r="B528" s="29" t="s">
        <v>1885</v>
      </c>
      <c r="C528" s="29" t="s">
        <v>1884</v>
      </c>
      <c r="D528" s="29">
        <v>451</v>
      </c>
      <c r="E528" s="29" t="s">
        <v>1886</v>
      </c>
      <c r="F528" s="29" t="s">
        <v>1887</v>
      </c>
      <c r="G528" s="29" t="s">
        <v>1888</v>
      </c>
      <c r="H528" s="29"/>
      <c r="I528" s="29" t="s">
        <v>3297</v>
      </c>
      <c r="J528" s="29" t="s">
        <v>53</v>
      </c>
      <c r="K528" s="29" t="s">
        <v>54</v>
      </c>
      <c r="L528" s="29" t="s">
        <v>3294</v>
      </c>
      <c r="M528" s="29" t="s">
        <v>37</v>
      </c>
      <c r="N528" s="29" t="s">
        <v>55</v>
      </c>
      <c r="O528" s="29" t="s">
        <v>56</v>
      </c>
      <c r="P528" s="29" t="s">
        <v>3292</v>
      </c>
      <c r="Q528" s="29" t="s">
        <v>57</v>
      </c>
      <c r="R528" s="29" t="s">
        <v>58</v>
      </c>
      <c r="S528" s="29">
        <v>100</v>
      </c>
      <c r="T528" s="29">
        <v>580.5</v>
      </c>
      <c r="U528" s="56">
        <f t="shared" si="21"/>
        <v>58050</v>
      </c>
      <c r="V528" s="56">
        <f t="shared" si="22"/>
        <v>65016.000000000007</v>
      </c>
      <c r="W528" s="29"/>
      <c r="X528" s="29" t="s">
        <v>41</v>
      </c>
      <c r="Y528" s="29" t="s">
        <v>41</v>
      </c>
    </row>
    <row r="529" spans="1:25" ht="48.75" customHeight="1" x14ac:dyDescent="0.25">
      <c r="A529" s="29" t="s">
        <v>1859</v>
      </c>
      <c r="B529" s="29" t="s">
        <v>1890</v>
      </c>
      <c r="C529" s="29" t="s">
        <v>1889</v>
      </c>
      <c r="D529" s="29">
        <v>452</v>
      </c>
      <c r="E529" s="29" t="s">
        <v>1891</v>
      </c>
      <c r="F529" s="29" t="s">
        <v>1892</v>
      </c>
      <c r="G529" s="29" t="s">
        <v>1893</v>
      </c>
      <c r="H529" s="29"/>
      <c r="I529" s="29" t="s">
        <v>3297</v>
      </c>
      <c r="J529" s="29" t="s">
        <v>53</v>
      </c>
      <c r="K529" s="29" t="s">
        <v>54</v>
      </c>
      <c r="L529" s="29" t="s">
        <v>3294</v>
      </c>
      <c r="M529" s="29" t="s">
        <v>37</v>
      </c>
      <c r="N529" s="29" t="s">
        <v>55</v>
      </c>
      <c r="O529" s="29" t="s">
        <v>56</v>
      </c>
      <c r="P529" s="29" t="s">
        <v>3292</v>
      </c>
      <c r="Q529" s="29" t="s">
        <v>57</v>
      </c>
      <c r="R529" s="29" t="s">
        <v>58</v>
      </c>
      <c r="S529" s="29">
        <v>508</v>
      </c>
      <c r="T529" s="29">
        <v>169.33</v>
      </c>
      <c r="U529" s="56">
        <f t="shared" si="21"/>
        <v>86019.64</v>
      </c>
      <c r="V529" s="56">
        <f t="shared" si="22"/>
        <v>96341.996800000008</v>
      </c>
      <c r="W529" s="29"/>
      <c r="X529" s="29" t="s">
        <v>41</v>
      </c>
      <c r="Y529" s="29" t="s">
        <v>41</v>
      </c>
    </row>
    <row r="530" spans="1:25" ht="48.75" customHeight="1" x14ac:dyDescent="0.25">
      <c r="A530" s="29" t="s">
        <v>1859</v>
      </c>
      <c r="B530" s="29" t="s">
        <v>1895</v>
      </c>
      <c r="C530" s="29" t="s">
        <v>1894</v>
      </c>
      <c r="D530" s="29">
        <v>453</v>
      </c>
      <c r="E530" s="29" t="s">
        <v>1896</v>
      </c>
      <c r="F530" s="29" t="s">
        <v>1897</v>
      </c>
      <c r="G530" s="29" t="s">
        <v>1898</v>
      </c>
      <c r="H530" s="29"/>
      <c r="I530" s="29" t="s">
        <v>3297</v>
      </c>
      <c r="J530" s="29" t="s">
        <v>53</v>
      </c>
      <c r="K530" s="29" t="s">
        <v>54</v>
      </c>
      <c r="L530" s="29" t="s">
        <v>3294</v>
      </c>
      <c r="M530" s="29" t="s">
        <v>37</v>
      </c>
      <c r="N530" s="29" t="s">
        <v>55</v>
      </c>
      <c r="O530" s="29" t="s">
        <v>56</v>
      </c>
      <c r="P530" s="29" t="s">
        <v>3292</v>
      </c>
      <c r="Q530" s="29" t="s">
        <v>57</v>
      </c>
      <c r="R530" s="29" t="s">
        <v>293</v>
      </c>
      <c r="S530" s="29">
        <v>7</v>
      </c>
      <c r="T530" s="29">
        <v>5204</v>
      </c>
      <c r="U530" s="56">
        <f t="shared" si="21"/>
        <v>36428</v>
      </c>
      <c r="V530" s="56">
        <f t="shared" si="22"/>
        <v>40799.360000000001</v>
      </c>
      <c r="W530" s="29"/>
      <c r="X530" s="29" t="s">
        <v>41</v>
      </c>
      <c r="Y530" s="29" t="s">
        <v>41</v>
      </c>
    </row>
    <row r="531" spans="1:25" ht="48.75" customHeight="1" x14ac:dyDescent="0.25">
      <c r="A531" s="29" t="s">
        <v>1859</v>
      </c>
      <c r="B531" s="29" t="s">
        <v>1900</v>
      </c>
      <c r="C531" s="29" t="s">
        <v>1899</v>
      </c>
      <c r="D531" s="29">
        <v>454</v>
      </c>
      <c r="E531" s="29" t="s">
        <v>1901</v>
      </c>
      <c r="F531" s="29" t="s">
        <v>1902</v>
      </c>
      <c r="G531" s="29" t="s">
        <v>1903</v>
      </c>
      <c r="H531" s="29"/>
      <c r="I531" s="29" t="s">
        <v>3297</v>
      </c>
      <c r="J531" s="29" t="s">
        <v>53</v>
      </c>
      <c r="K531" s="29" t="s">
        <v>54</v>
      </c>
      <c r="L531" s="29" t="s">
        <v>3294</v>
      </c>
      <c r="M531" s="29" t="s">
        <v>37</v>
      </c>
      <c r="N531" s="29" t="s">
        <v>55</v>
      </c>
      <c r="O531" s="29" t="s">
        <v>56</v>
      </c>
      <c r="P531" s="29" t="s">
        <v>3292</v>
      </c>
      <c r="Q531" s="29" t="s">
        <v>57</v>
      </c>
      <c r="R531" s="29" t="s">
        <v>58</v>
      </c>
      <c r="S531" s="29">
        <v>908</v>
      </c>
      <c r="T531" s="29">
        <v>155</v>
      </c>
      <c r="U531" s="56">
        <f t="shared" si="21"/>
        <v>140740</v>
      </c>
      <c r="V531" s="56">
        <f t="shared" si="22"/>
        <v>157628.80000000002</v>
      </c>
      <c r="W531" s="29"/>
      <c r="X531" s="29" t="s">
        <v>41</v>
      </c>
      <c r="Y531" s="29" t="s">
        <v>41</v>
      </c>
    </row>
    <row r="532" spans="1:25" ht="48.75" customHeight="1" x14ac:dyDescent="0.25">
      <c r="A532" s="29" t="s">
        <v>1859</v>
      </c>
      <c r="B532" s="29" t="s">
        <v>1905</v>
      </c>
      <c r="C532" s="29" t="s">
        <v>1904</v>
      </c>
      <c r="D532" s="29">
        <v>455</v>
      </c>
      <c r="E532" s="29" t="s">
        <v>1906</v>
      </c>
      <c r="F532" s="29" t="s">
        <v>1907</v>
      </c>
      <c r="G532" s="29" t="s">
        <v>1908</v>
      </c>
      <c r="H532" s="29"/>
      <c r="I532" s="29" t="s">
        <v>3297</v>
      </c>
      <c r="J532" s="29" t="s">
        <v>53</v>
      </c>
      <c r="K532" s="29" t="s">
        <v>54</v>
      </c>
      <c r="L532" s="29" t="s">
        <v>3294</v>
      </c>
      <c r="M532" s="29" t="s">
        <v>37</v>
      </c>
      <c r="N532" s="29" t="s">
        <v>55</v>
      </c>
      <c r="O532" s="29" t="s">
        <v>56</v>
      </c>
      <c r="P532" s="29" t="s">
        <v>3292</v>
      </c>
      <c r="Q532" s="29" t="s">
        <v>57</v>
      </c>
      <c r="R532" s="29" t="s">
        <v>69</v>
      </c>
      <c r="S532" s="29">
        <v>363</v>
      </c>
      <c r="T532" s="29">
        <v>134.02000000000001</v>
      </c>
      <c r="U532" s="56">
        <f t="shared" si="21"/>
        <v>48649.26</v>
      </c>
      <c r="V532" s="56">
        <f t="shared" si="22"/>
        <v>54487.171200000004</v>
      </c>
      <c r="W532" s="29"/>
      <c r="X532" s="29" t="s">
        <v>41</v>
      </c>
      <c r="Y532" s="29" t="s">
        <v>41</v>
      </c>
    </row>
    <row r="533" spans="1:25" ht="48.75" customHeight="1" x14ac:dyDescent="0.25">
      <c r="A533" s="29" t="s">
        <v>1859</v>
      </c>
      <c r="B533" s="29" t="s">
        <v>1910</v>
      </c>
      <c r="C533" s="29" t="s">
        <v>1909</v>
      </c>
      <c r="D533" s="29">
        <v>456</v>
      </c>
      <c r="E533" s="29" t="s">
        <v>1911</v>
      </c>
      <c r="F533" s="29" t="s">
        <v>1912</v>
      </c>
      <c r="G533" s="29" t="s">
        <v>1908</v>
      </c>
      <c r="H533" s="29"/>
      <c r="I533" s="29" t="s">
        <v>3297</v>
      </c>
      <c r="J533" s="29" t="s">
        <v>53</v>
      </c>
      <c r="K533" s="29" t="s">
        <v>54</v>
      </c>
      <c r="L533" s="29" t="s">
        <v>3294</v>
      </c>
      <c r="M533" s="29" t="s">
        <v>37</v>
      </c>
      <c r="N533" s="29" t="s">
        <v>55</v>
      </c>
      <c r="O533" s="29" t="s">
        <v>56</v>
      </c>
      <c r="P533" s="29" t="s">
        <v>3292</v>
      </c>
      <c r="Q533" s="29" t="s">
        <v>57</v>
      </c>
      <c r="R533" s="29" t="s">
        <v>69</v>
      </c>
      <c r="S533" s="29">
        <v>505</v>
      </c>
      <c r="T533" s="29">
        <v>592.29</v>
      </c>
      <c r="U533" s="56">
        <f t="shared" si="21"/>
        <v>299106.44999999995</v>
      </c>
      <c r="V533" s="56">
        <f t="shared" si="22"/>
        <v>334999.22399999999</v>
      </c>
      <c r="W533" s="29"/>
      <c r="X533" s="29" t="s">
        <v>41</v>
      </c>
      <c r="Y533" s="29" t="s">
        <v>41</v>
      </c>
    </row>
    <row r="534" spans="1:25" ht="48.75" customHeight="1" x14ac:dyDescent="0.25">
      <c r="A534" s="29" t="s">
        <v>1859</v>
      </c>
      <c r="B534" s="29" t="s">
        <v>1914</v>
      </c>
      <c r="C534" s="29" t="s">
        <v>1913</v>
      </c>
      <c r="D534" s="29">
        <v>457</v>
      </c>
      <c r="E534" s="29" t="s">
        <v>1915</v>
      </c>
      <c r="F534" s="29" t="s">
        <v>1916</v>
      </c>
      <c r="G534" s="29" t="s">
        <v>1917</v>
      </c>
      <c r="H534" s="29"/>
      <c r="I534" s="29" t="s">
        <v>3297</v>
      </c>
      <c r="J534" s="29" t="s">
        <v>53</v>
      </c>
      <c r="K534" s="29" t="s">
        <v>54</v>
      </c>
      <c r="L534" s="29" t="s">
        <v>3294</v>
      </c>
      <c r="M534" s="29" t="s">
        <v>37</v>
      </c>
      <c r="N534" s="29" t="s">
        <v>55</v>
      </c>
      <c r="O534" s="29" t="s">
        <v>56</v>
      </c>
      <c r="P534" s="29" t="s">
        <v>3292</v>
      </c>
      <c r="Q534" s="29" t="s">
        <v>57</v>
      </c>
      <c r="R534" s="29" t="s">
        <v>58</v>
      </c>
      <c r="S534" s="29">
        <v>50</v>
      </c>
      <c r="T534" s="29">
        <v>3260</v>
      </c>
      <c r="U534" s="56">
        <f t="shared" ref="U534:U597" si="23">S534*T534</f>
        <v>163000</v>
      </c>
      <c r="V534" s="56">
        <f t="shared" ref="V534:V597" si="24">U534*1.12</f>
        <v>182560.00000000003</v>
      </c>
      <c r="W534" s="29"/>
      <c r="X534" s="29" t="s">
        <v>41</v>
      </c>
      <c r="Y534" s="29" t="s">
        <v>41</v>
      </c>
    </row>
    <row r="535" spans="1:25" ht="48.75" customHeight="1" x14ac:dyDescent="0.25">
      <c r="A535" s="29" t="s">
        <v>1859</v>
      </c>
      <c r="B535" s="29" t="s">
        <v>1919</v>
      </c>
      <c r="C535" s="29" t="s">
        <v>1918</v>
      </c>
      <c r="D535" s="29">
        <v>458</v>
      </c>
      <c r="E535" s="29" t="s">
        <v>1920</v>
      </c>
      <c r="F535" s="29" t="s">
        <v>1921</v>
      </c>
      <c r="G535" s="29" t="s">
        <v>1922</v>
      </c>
      <c r="H535" s="29"/>
      <c r="I535" s="29" t="s">
        <v>3297</v>
      </c>
      <c r="J535" s="29" t="s">
        <v>53</v>
      </c>
      <c r="K535" s="29" t="s">
        <v>54</v>
      </c>
      <c r="L535" s="29" t="s">
        <v>3294</v>
      </c>
      <c r="M535" s="29" t="s">
        <v>37</v>
      </c>
      <c r="N535" s="29" t="s">
        <v>55</v>
      </c>
      <c r="O535" s="29" t="s">
        <v>56</v>
      </c>
      <c r="P535" s="29" t="s">
        <v>3292</v>
      </c>
      <c r="Q535" s="29" t="s">
        <v>57</v>
      </c>
      <c r="R535" s="29" t="s">
        <v>1923</v>
      </c>
      <c r="S535" s="29">
        <v>1000</v>
      </c>
      <c r="T535" s="29">
        <v>157.5</v>
      </c>
      <c r="U535" s="56">
        <f t="shared" si="23"/>
        <v>157500</v>
      </c>
      <c r="V535" s="56">
        <f t="shared" si="24"/>
        <v>176400.00000000003</v>
      </c>
      <c r="W535" s="29"/>
      <c r="X535" s="29" t="s">
        <v>41</v>
      </c>
      <c r="Y535" s="29" t="s">
        <v>41</v>
      </c>
    </row>
    <row r="536" spans="1:25" ht="48.75" customHeight="1" x14ac:dyDescent="0.25">
      <c r="A536" s="29" t="s">
        <v>1859</v>
      </c>
      <c r="B536" s="29" t="s">
        <v>1925</v>
      </c>
      <c r="C536" s="29" t="s">
        <v>1924</v>
      </c>
      <c r="D536" s="29">
        <v>459</v>
      </c>
      <c r="E536" s="29" t="s">
        <v>1926</v>
      </c>
      <c r="F536" s="29" t="s">
        <v>1927</v>
      </c>
      <c r="G536" s="29" t="s">
        <v>1928</v>
      </c>
      <c r="H536" s="29"/>
      <c r="I536" s="29" t="s">
        <v>3297</v>
      </c>
      <c r="J536" s="29" t="s">
        <v>53</v>
      </c>
      <c r="K536" s="29" t="s">
        <v>54</v>
      </c>
      <c r="L536" s="29" t="s">
        <v>3294</v>
      </c>
      <c r="M536" s="29" t="s">
        <v>37</v>
      </c>
      <c r="N536" s="29" t="s">
        <v>55</v>
      </c>
      <c r="O536" s="29" t="s">
        <v>56</v>
      </c>
      <c r="P536" s="29" t="s">
        <v>3292</v>
      </c>
      <c r="Q536" s="29" t="s">
        <v>57</v>
      </c>
      <c r="R536" s="29" t="s">
        <v>58</v>
      </c>
      <c r="S536" s="29">
        <v>77</v>
      </c>
      <c r="T536" s="29">
        <v>711</v>
      </c>
      <c r="U536" s="56">
        <f t="shared" si="23"/>
        <v>54747</v>
      </c>
      <c r="V536" s="56">
        <f t="shared" si="24"/>
        <v>61316.640000000007</v>
      </c>
      <c r="W536" s="29"/>
      <c r="X536" s="29" t="s">
        <v>41</v>
      </c>
      <c r="Y536" s="29" t="s">
        <v>41</v>
      </c>
    </row>
    <row r="537" spans="1:25" ht="48.75" customHeight="1" x14ac:dyDescent="0.25">
      <c r="A537" s="29" t="s">
        <v>1859</v>
      </c>
      <c r="B537" s="29" t="s">
        <v>1930</v>
      </c>
      <c r="C537" s="29" t="s">
        <v>1929</v>
      </c>
      <c r="D537" s="29">
        <v>460</v>
      </c>
      <c r="E537" s="29" t="s">
        <v>1931</v>
      </c>
      <c r="F537" s="29" t="s">
        <v>1932</v>
      </c>
      <c r="G537" s="29" t="s">
        <v>1893</v>
      </c>
      <c r="H537" s="29"/>
      <c r="I537" s="29" t="s">
        <v>3297</v>
      </c>
      <c r="J537" s="29" t="s">
        <v>53</v>
      </c>
      <c r="K537" s="29" t="s">
        <v>54</v>
      </c>
      <c r="L537" s="29" t="s">
        <v>3294</v>
      </c>
      <c r="M537" s="29" t="s">
        <v>37</v>
      </c>
      <c r="N537" s="29" t="s">
        <v>55</v>
      </c>
      <c r="O537" s="29" t="s">
        <v>56</v>
      </c>
      <c r="P537" s="29" t="s">
        <v>3292</v>
      </c>
      <c r="Q537" s="29" t="s">
        <v>57</v>
      </c>
      <c r="R537" s="29" t="s">
        <v>1933</v>
      </c>
      <c r="S537" s="29">
        <v>240</v>
      </c>
      <c r="T537" s="29">
        <v>103.75</v>
      </c>
      <c r="U537" s="56">
        <f t="shared" si="23"/>
        <v>24900</v>
      </c>
      <c r="V537" s="56">
        <f t="shared" si="24"/>
        <v>27888.000000000004</v>
      </c>
      <c r="W537" s="29"/>
      <c r="X537" s="29" t="s">
        <v>41</v>
      </c>
      <c r="Y537" s="29" t="s">
        <v>41</v>
      </c>
    </row>
    <row r="538" spans="1:25" ht="48.75" customHeight="1" x14ac:dyDescent="0.25">
      <c r="A538" s="29" t="s">
        <v>1859</v>
      </c>
      <c r="B538" s="29" t="s">
        <v>1935</v>
      </c>
      <c r="C538" s="29" t="s">
        <v>1934</v>
      </c>
      <c r="D538" s="29">
        <v>461</v>
      </c>
      <c r="E538" s="29" t="s">
        <v>1936</v>
      </c>
      <c r="F538" s="29" t="s">
        <v>1937</v>
      </c>
      <c r="G538" s="29" t="s">
        <v>1938</v>
      </c>
      <c r="H538" s="29"/>
      <c r="I538" s="29" t="s">
        <v>3297</v>
      </c>
      <c r="J538" s="29" t="s">
        <v>53</v>
      </c>
      <c r="K538" s="29" t="s">
        <v>54</v>
      </c>
      <c r="L538" s="29" t="s">
        <v>3294</v>
      </c>
      <c r="M538" s="29" t="s">
        <v>37</v>
      </c>
      <c r="N538" s="29" t="s">
        <v>55</v>
      </c>
      <c r="O538" s="29" t="s">
        <v>56</v>
      </c>
      <c r="P538" s="29" t="s">
        <v>3292</v>
      </c>
      <c r="Q538" s="29" t="s">
        <v>57</v>
      </c>
      <c r="R538" s="29" t="s">
        <v>58</v>
      </c>
      <c r="S538" s="29">
        <v>7</v>
      </c>
      <c r="T538" s="29">
        <v>4036</v>
      </c>
      <c r="U538" s="56">
        <f t="shared" si="23"/>
        <v>28252</v>
      </c>
      <c r="V538" s="56">
        <f t="shared" si="24"/>
        <v>31642.240000000002</v>
      </c>
      <c r="W538" s="29"/>
      <c r="X538" s="29" t="s">
        <v>41</v>
      </c>
      <c r="Y538" s="29" t="s">
        <v>41</v>
      </c>
    </row>
    <row r="539" spans="1:25" ht="48.75" customHeight="1" x14ac:dyDescent="0.25">
      <c r="A539" s="29" t="s">
        <v>1859</v>
      </c>
      <c r="B539" s="29" t="s">
        <v>1940</v>
      </c>
      <c r="C539" s="29" t="s">
        <v>1939</v>
      </c>
      <c r="D539" s="29">
        <v>462</v>
      </c>
      <c r="E539" s="29" t="s">
        <v>1941</v>
      </c>
      <c r="F539" s="29" t="s">
        <v>1942</v>
      </c>
      <c r="G539" s="29" t="s">
        <v>1943</v>
      </c>
      <c r="H539" s="29"/>
      <c r="I539" s="29" t="s">
        <v>3297</v>
      </c>
      <c r="J539" s="29" t="s">
        <v>53</v>
      </c>
      <c r="K539" s="29" t="s">
        <v>54</v>
      </c>
      <c r="L539" s="29" t="s">
        <v>3294</v>
      </c>
      <c r="M539" s="29" t="s">
        <v>37</v>
      </c>
      <c r="N539" s="29" t="s">
        <v>55</v>
      </c>
      <c r="O539" s="29" t="s">
        <v>56</v>
      </c>
      <c r="P539" s="29" t="s">
        <v>3292</v>
      </c>
      <c r="Q539" s="29" t="s">
        <v>57</v>
      </c>
      <c r="R539" s="29" t="s">
        <v>58</v>
      </c>
      <c r="S539" s="29">
        <v>23</v>
      </c>
      <c r="T539" s="29">
        <v>9955.36</v>
      </c>
      <c r="U539" s="56">
        <f t="shared" si="23"/>
        <v>228973.28000000003</v>
      </c>
      <c r="V539" s="56">
        <f t="shared" si="24"/>
        <v>256450.07360000006</v>
      </c>
      <c r="W539" s="29"/>
      <c r="X539" s="29" t="s">
        <v>41</v>
      </c>
      <c r="Y539" s="29" t="s">
        <v>41</v>
      </c>
    </row>
    <row r="540" spans="1:25" ht="48.75" customHeight="1" x14ac:dyDescent="0.25">
      <c r="A540" s="29" t="s">
        <v>1859</v>
      </c>
      <c r="B540" s="29" t="s">
        <v>1945</v>
      </c>
      <c r="C540" s="29" t="s">
        <v>1944</v>
      </c>
      <c r="D540" s="29">
        <v>463</v>
      </c>
      <c r="E540" s="29" t="s">
        <v>1946</v>
      </c>
      <c r="F540" s="29" t="s">
        <v>1944</v>
      </c>
      <c r="G540" s="29" t="s">
        <v>1947</v>
      </c>
      <c r="H540" s="29"/>
      <c r="I540" s="29" t="s">
        <v>3297</v>
      </c>
      <c r="J540" s="29" t="s">
        <v>53</v>
      </c>
      <c r="K540" s="29" t="s">
        <v>54</v>
      </c>
      <c r="L540" s="29" t="s">
        <v>3294</v>
      </c>
      <c r="M540" s="29" t="s">
        <v>37</v>
      </c>
      <c r="N540" s="29" t="s">
        <v>55</v>
      </c>
      <c r="O540" s="29" t="s">
        <v>56</v>
      </c>
      <c r="P540" s="29" t="s">
        <v>3292</v>
      </c>
      <c r="Q540" s="29" t="s">
        <v>57</v>
      </c>
      <c r="R540" s="29" t="s">
        <v>58</v>
      </c>
      <c r="S540" s="29">
        <v>10</v>
      </c>
      <c r="T540" s="29">
        <v>1435</v>
      </c>
      <c r="U540" s="56">
        <f t="shared" si="23"/>
        <v>14350</v>
      </c>
      <c r="V540" s="56">
        <f t="shared" si="24"/>
        <v>16072.000000000002</v>
      </c>
      <c r="W540" s="29"/>
      <c r="X540" s="29" t="s">
        <v>41</v>
      </c>
      <c r="Y540" s="29" t="s">
        <v>41</v>
      </c>
    </row>
    <row r="541" spans="1:25" ht="48.75" customHeight="1" x14ac:dyDescent="0.25">
      <c r="A541" s="29" t="s">
        <v>1486</v>
      </c>
      <c r="B541" s="29" t="s">
        <v>1949</v>
      </c>
      <c r="C541" s="29" t="s">
        <v>1948</v>
      </c>
      <c r="D541" s="29">
        <v>464</v>
      </c>
      <c r="E541" s="29" t="s">
        <v>1950</v>
      </c>
      <c r="F541" s="29" t="s">
        <v>1951</v>
      </c>
      <c r="G541" s="29" t="s">
        <v>1952</v>
      </c>
      <c r="H541" s="29"/>
      <c r="I541" s="29" t="s">
        <v>3297</v>
      </c>
      <c r="J541" s="29" t="s">
        <v>53</v>
      </c>
      <c r="K541" s="29" t="s">
        <v>54</v>
      </c>
      <c r="L541" s="29" t="s">
        <v>3294</v>
      </c>
      <c r="M541" s="29" t="s">
        <v>37</v>
      </c>
      <c r="N541" s="29" t="s">
        <v>55</v>
      </c>
      <c r="O541" s="29" t="s">
        <v>56</v>
      </c>
      <c r="P541" s="29" t="s">
        <v>3292</v>
      </c>
      <c r="Q541" s="29" t="s">
        <v>57</v>
      </c>
      <c r="R541" s="29" t="s">
        <v>58</v>
      </c>
      <c r="S541" s="29">
        <v>20</v>
      </c>
      <c r="T541" s="29">
        <v>1350</v>
      </c>
      <c r="U541" s="56">
        <f t="shared" si="23"/>
        <v>27000</v>
      </c>
      <c r="V541" s="56">
        <f t="shared" si="24"/>
        <v>30240.000000000004</v>
      </c>
      <c r="W541" s="29"/>
      <c r="X541" s="29" t="s">
        <v>41</v>
      </c>
      <c r="Y541" s="29" t="s">
        <v>41</v>
      </c>
    </row>
    <row r="542" spans="1:25" ht="48.75" customHeight="1" x14ac:dyDescent="0.25">
      <c r="A542" s="29" t="s">
        <v>1486</v>
      </c>
      <c r="B542" s="29" t="s">
        <v>1954</v>
      </c>
      <c r="C542" s="29" t="s">
        <v>1953</v>
      </c>
      <c r="D542" s="29">
        <v>465</v>
      </c>
      <c r="E542" s="29" t="s">
        <v>1955</v>
      </c>
      <c r="F542" s="29" t="s">
        <v>1596</v>
      </c>
      <c r="G542" s="29" t="s">
        <v>1956</v>
      </c>
      <c r="H542" s="29"/>
      <c r="I542" s="29" t="s">
        <v>3297</v>
      </c>
      <c r="J542" s="29" t="s">
        <v>53</v>
      </c>
      <c r="K542" s="29" t="s">
        <v>54</v>
      </c>
      <c r="L542" s="29" t="s">
        <v>3294</v>
      </c>
      <c r="M542" s="29" t="s">
        <v>37</v>
      </c>
      <c r="N542" s="29" t="s">
        <v>55</v>
      </c>
      <c r="O542" s="29" t="s">
        <v>56</v>
      </c>
      <c r="P542" s="29" t="s">
        <v>3292</v>
      </c>
      <c r="Q542" s="29" t="s">
        <v>57</v>
      </c>
      <c r="R542" s="29" t="s">
        <v>58</v>
      </c>
      <c r="S542" s="29">
        <v>4</v>
      </c>
      <c r="T542" s="29">
        <v>133.04</v>
      </c>
      <c r="U542" s="56">
        <f t="shared" si="23"/>
        <v>532.16</v>
      </c>
      <c r="V542" s="56">
        <f t="shared" si="24"/>
        <v>596.01920000000007</v>
      </c>
      <c r="W542" s="29"/>
      <c r="X542" s="29" t="s">
        <v>41</v>
      </c>
      <c r="Y542" s="29" t="s">
        <v>41</v>
      </c>
    </row>
    <row r="543" spans="1:25" ht="48.75" customHeight="1" x14ac:dyDescent="0.25">
      <c r="A543" s="29" t="s">
        <v>1859</v>
      </c>
      <c r="B543" s="29" t="s">
        <v>1958</v>
      </c>
      <c r="C543" s="29" t="s">
        <v>1957</v>
      </c>
      <c r="D543" s="29">
        <v>466</v>
      </c>
      <c r="E543" s="29" t="s">
        <v>1959</v>
      </c>
      <c r="F543" s="29" t="s">
        <v>1960</v>
      </c>
      <c r="G543" s="29" t="s">
        <v>1961</v>
      </c>
      <c r="H543" s="29"/>
      <c r="I543" s="29" t="s">
        <v>3297</v>
      </c>
      <c r="J543" s="29" t="s">
        <v>53</v>
      </c>
      <c r="K543" s="29" t="s">
        <v>54</v>
      </c>
      <c r="L543" s="29" t="s">
        <v>3294</v>
      </c>
      <c r="M543" s="29" t="s">
        <v>37</v>
      </c>
      <c r="N543" s="29" t="s">
        <v>55</v>
      </c>
      <c r="O543" s="29" t="s">
        <v>56</v>
      </c>
      <c r="P543" s="29" t="s">
        <v>3292</v>
      </c>
      <c r="Q543" s="29" t="s">
        <v>57</v>
      </c>
      <c r="R543" s="29" t="s">
        <v>58</v>
      </c>
      <c r="S543" s="29">
        <v>200</v>
      </c>
      <c r="T543" s="29">
        <v>24</v>
      </c>
      <c r="U543" s="56">
        <f t="shared" si="23"/>
        <v>4800</v>
      </c>
      <c r="V543" s="56">
        <f t="shared" si="24"/>
        <v>5376.0000000000009</v>
      </c>
      <c r="W543" s="29"/>
      <c r="X543" s="29" t="s">
        <v>41</v>
      </c>
      <c r="Y543" s="29" t="s">
        <v>41</v>
      </c>
    </row>
    <row r="544" spans="1:25" ht="48.75" customHeight="1" x14ac:dyDescent="0.25">
      <c r="A544" s="29" t="s">
        <v>1859</v>
      </c>
      <c r="B544" s="29" t="s">
        <v>1963</v>
      </c>
      <c r="C544" s="29" t="s">
        <v>1962</v>
      </c>
      <c r="D544" s="29">
        <v>467</v>
      </c>
      <c r="E544" s="29" t="s">
        <v>1964</v>
      </c>
      <c r="F544" s="29" t="s">
        <v>1965</v>
      </c>
      <c r="G544" s="29" t="s">
        <v>1961</v>
      </c>
      <c r="H544" s="29"/>
      <c r="I544" s="29" t="s">
        <v>3297</v>
      </c>
      <c r="J544" s="29" t="s">
        <v>53</v>
      </c>
      <c r="K544" s="29" t="s">
        <v>54</v>
      </c>
      <c r="L544" s="29" t="s">
        <v>3294</v>
      </c>
      <c r="M544" s="29" t="s">
        <v>37</v>
      </c>
      <c r="N544" s="29" t="s">
        <v>55</v>
      </c>
      <c r="O544" s="29" t="s">
        <v>56</v>
      </c>
      <c r="P544" s="29" t="s">
        <v>3292</v>
      </c>
      <c r="Q544" s="29" t="s">
        <v>57</v>
      </c>
      <c r="R544" s="29" t="s">
        <v>58</v>
      </c>
      <c r="S544" s="29">
        <v>10</v>
      </c>
      <c r="T544" s="29">
        <v>4756.8100000000004</v>
      </c>
      <c r="U544" s="56">
        <f t="shared" si="23"/>
        <v>47568.100000000006</v>
      </c>
      <c r="V544" s="56">
        <f t="shared" si="24"/>
        <v>53276.272000000012</v>
      </c>
      <c r="W544" s="29"/>
      <c r="X544" s="29" t="s">
        <v>41</v>
      </c>
      <c r="Y544" s="29" t="s">
        <v>41</v>
      </c>
    </row>
    <row r="545" spans="1:25" ht="48.75" customHeight="1" x14ac:dyDescent="0.25">
      <c r="A545" s="29" t="s">
        <v>1859</v>
      </c>
      <c r="B545" s="29" t="s">
        <v>1967</v>
      </c>
      <c r="C545" s="29" t="s">
        <v>1966</v>
      </c>
      <c r="D545" s="29">
        <v>468</v>
      </c>
      <c r="E545" s="29" t="s">
        <v>1968</v>
      </c>
      <c r="F545" s="29" t="s">
        <v>1969</v>
      </c>
      <c r="G545" s="29" t="s">
        <v>1883</v>
      </c>
      <c r="H545" s="29"/>
      <c r="I545" s="29" t="s">
        <v>3297</v>
      </c>
      <c r="J545" s="29" t="s">
        <v>53</v>
      </c>
      <c r="K545" s="29" t="s">
        <v>54</v>
      </c>
      <c r="L545" s="29" t="s">
        <v>3294</v>
      </c>
      <c r="M545" s="29" t="s">
        <v>37</v>
      </c>
      <c r="N545" s="29" t="s">
        <v>55</v>
      </c>
      <c r="O545" s="29" t="s">
        <v>56</v>
      </c>
      <c r="P545" s="29" t="s">
        <v>3292</v>
      </c>
      <c r="Q545" s="29" t="s">
        <v>57</v>
      </c>
      <c r="R545" s="29" t="s">
        <v>58</v>
      </c>
      <c r="S545" s="29">
        <v>1000</v>
      </c>
      <c r="T545" s="29">
        <v>15.75</v>
      </c>
      <c r="U545" s="56">
        <f t="shared" si="23"/>
        <v>15750</v>
      </c>
      <c r="V545" s="56">
        <f t="shared" si="24"/>
        <v>17640</v>
      </c>
      <c r="W545" s="29"/>
      <c r="X545" s="29" t="s">
        <v>41</v>
      </c>
      <c r="Y545" s="29" t="s">
        <v>41</v>
      </c>
    </row>
    <row r="546" spans="1:25" ht="48.75" customHeight="1" x14ac:dyDescent="0.25">
      <c r="A546" s="29" t="s">
        <v>1859</v>
      </c>
      <c r="B546" s="29" t="s">
        <v>1971</v>
      </c>
      <c r="C546" s="29" t="s">
        <v>1970</v>
      </c>
      <c r="D546" s="29">
        <v>469</v>
      </c>
      <c r="E546" s="29" t="s">
        <v>1972</v>
      </c>
      <c r="F546" s="29" t="s">
        <v>1973</v>
      </c>
      <c r="G546" s="29" t="s">
        <v>1893</v>
      </c>
      <c r="H546" s="29"/>
      <c r="I546" s="29" t="s">
        <v>3297</v>
      </c>
      <c r="J546" s="29" t="s">
        <v>53</v>
      </c>
      <c r="K546" s="29" t="s">
        <v>54</v>
      </c>
      <c r="L546" s="29" t="s">
        <v>3294</v>
      </c>
      <c r="M546" s="29" t="s">
        <v>37</v>
      </c>
      <c r="N546" s="29" t="s">
        <v>55</v>
      </c>
      <c r="O546" s="29" t="s">
        <v>56</v>
      </c>
      <c r="P546" s="29" t="s">
        <v>3292</v>
      </c>
      <c r="Q546" s="29" t="s">
        <v>57</v>
      </c>
      <c r="R546" s="29" t="s">
        <v>69</v>
      </c>
      <c r="S546" s="29">
        <v>78</v>
      </c>
      <c r="T546" s="29">
        <v>1219.6099999999999</v>
      </c>
      <c r="U546" s="56">
        <f t="shared" si="23"/>
        <v>95129.579999999987</v>
      </c>
      <c r="V546" s="56">
        <f t="shared" si="24"/>
        <v>106545.1296</v>
      </c>
      <c r="W546" s="29"/>
      <c r="X546" s="29" t="s">
        <v>41</v>
      </c>
      <c r="Y546" s="29" t="s">
        <v>41</v>
      </c>
    </row>
    <row r="547" spans="1:25" ht="48.75" customHeight="1" x14ac:dyDescent="0.25">
      <c r="A547" s="29" t="s">
        <v>735</v>
      </c>
      <c r="B547" s="29" t="s">
        <v>1975</v>
      </c>
      <c r="C547" s="29" t="s">
        <v>1974</v>
      </c>
      <c r="D547" s="29">
        <v>470</v>
      </c>
      <c r="E547" s="29" t="s">
        <v>1600</v>
      </c>
      <c r="F547" s="29" t="s">
        <v>1601</v>
      </c>
      <c r="G547" s="29" t="s">
        <v>1602</v>
      </c>
      <c r="H547" s="29"/>
      <c r="I547" s="29" t="s">
        <v>3297</v>
      </c>
      <c r="J547" s="29" t="s">
        <v>53</v>
      </c>
      <c r="K547" s="29" t="s">
        <v>54</v>
      </c>
      <c r="L547" s="29" t="s">
        <v>3294</v>
      </c>
      <c r="M547" s="29" t="s">
        <v>37</v>
      </c>
      <c r="N547" s="29" t="s">
        <v>55</v>
      </c>
      <c r="O547" s="29" t="s">
        <v>56</v>
      </c>
      <c r="P547" s="29" t="s">
        <v>3292</v>
      </c>
      <c r="Q547" s="29" t="s">
        <v>57</v>
      </c>
      <c r="R547" s="29" t="s">
        <v>58</v>
      </c>
      <c r="S547" s="29">
        <v>2</v>
      </c>
      <c r="T547" s="29">
        <v>7845</v>
      </c>
      <c r="U547" s="56">
        <f t="shared" si="23"/>
        <v>15690</v>
      </c>
      <c r="V547" s="56">
        <f t="shared" si="24"/>
        <v>17572.800000000003</v>
      </c>
      <c r="W547" s="29"/>
      <c r="X547" s="29" t="s">
        <v>41</v>
      </c>
      <c r="Y547" s="29" t="s">
        <v>41</v>
      </c>
    </row>
    <row r="548" spans="1:25" ht="48.75" customHeight="1" x14ac:dyDescent="0.25">
      <c r="A548" s="29" t="s">
        <v>735</v>
      </c>
      <c r="B548" s="29" t="s">
        <v>1977</v>
      </c>
      <c r="C548" s="29" t="s">
        <v>1976</v>
      </c>
      <c r="D548" s="29">
        <v>471</v>
      </c>
      <c r="E548" s="29" t="s">
        <v>1978</v>
      </c>
      <c r="F548" s="29" t="s">
        <v>739</v>
      </c>
      <c r="G548" s="29" t="s">
        <v>1979</v>
      </c>
      <c r="H548" s="29"/>
      <c r="I548" s="29" t="s">
        <v>3297</v>
      </c>
      <c r="J548" s="29" t="s">
        <v>53</v>
      </c>
      <c r="K548" s="29" t="s">
        <v>54</v>
      </c>
      <c r="L548" s="29" t="s">
        <v>3294</v>
      </c>
      <c r="M548" s="29" t="s">
        <v>37</v>
      </c>
      <c r="N548" s="29" t="s">
        <v>55</v>
      </c>
      <c r="O548" s="29" t="s">
        <v>56</v>
      </c>
      <c r="P548" s="29" t="s">
        <v>3292</v>
      </c>
      <c r="Q548" s="29" t="s">
        <v>57</v>
      </c>
      <c r="R548" s="29" t="s">
        <v>58</v>
      </c>
      <c r="S548" s="29">
        <v>2</v>
      </c>
      <c r="T548" s="29">
        <v>22217.5</v>
      </c>
      <c r="U548" s="56">
        <f t="shared" si="23"/>
        <v>44435</v>
      </c>
      <c r="V548" s="56">
        <f t="shared" si="24"/>
        <v>49767.200000000004</v>
      </c>
      <c r="W548" s="29"/>
      <c r="X548" s="29" t="s">
        <v>41</v>
      </c>
      <c r="Y548" s="29" t="s">
        <v>41</v>
      </c>
    </row>
    <row r="549" spans="1:25" ht="48.75" customHeight="1" x14ac:dyDescent="0.25">
      <c r="A549" s="29" t="s">
        <v>735</v>
      </c>
      <c r="B549" s="29" t="s">
        <v>1981</v>
      </c>
      <c r="C549" s="29" t="s">
        <v>1980</v>
      </c>
      <c r="D549" s="29">
        <v>472</v>
      </c>
      <c r="E549" s="29" t="s">
        <v>1982</v>
      </c>
      <c r="F549" s="29" t="s">
        <v>1983</v>
      </c>
      <c r="G549" s="29" t="s">
        <v>1984</v>
      </c>
      <c r="H549" s="29"/>
      <c r="I549" s="29" t="s">
        <v>3297</v>
      </c>
      <c r="J549" s="29" t="s">
        <v>53</v>
      </c>
      <c r="K549" s="29" t="s">
        <v>54</v>
      </c>
      <c r="L549" s="29" t="s">
        <v>3294</v>
      </c>
      <c r="M549" s="29" t="s">
        <v>37</v>
      </c>
      <c r="N549" s="29" t="s">
        <v>55</v>
      </c>
      <c r="O549" s="29" t="s">
        <v>56</v>
      </c>
      <c r="P549" s="29" t="s">
        <v>3292</v>
      </c>
      <c r="Q549" s="29" t="s">
        <v>57</v>
      </c>
      <c r="R549" s="29" t="s">
        <v>58</v>
      </c>
      <c r="S549" s="29">
        <v>8</v>
      </c>
      <c r="T549" s="29">
        <v>820.5</v>
      </c>
      <c r="U549" s="56">
        <f t="shared" si="23"/>
        <v>6564</v>
      </c>
      <c r="V549" s="56">
        <f t="shared" si="24"/>
        <v>7351.68</v>
      </c>
      <c r="W549" s="29"/>
      <c r="X549" s="29" t="s">
        <v>41</v>
      </c>
      <c r="Y549" s="29" t="s">
        <v>41</v>
      </c>
    </row>
    <row r="550" spans="1:25" ht="48.75" customHeight="1" x14ac:dyDescent="0.25">
      <c r="A550" s="29" t="s">
        <v>735</v>
      </c>
      <c r="B550" s="29" t="s">
        <v>1986</v>
      </c>
      <c r="C550" s="29" t="s">
        <v>1985</v>
      </c>
      <c r="D550" s="29">
        <v>473</v>
      </c>
      <c r="E550" s="29" t="s">
        <v>1987</v>
      </c>
      <c r="F550" s="29" t="s">
        <v>363</v>
      </c>
      <c r="G550" s="29" t="s">
        <v>1988</v>
      </c>
      <c r="H550" s="29"/>
      <c r="I550" s="29" t="s">
        <v>3297</v>
      </c>
      <c r="J550" s="29" t="s">
        <v>53</v>
      </c>
      <c r="K550" s="29" t="s">
        <v>54</v>
      </c>
      <c r="L550" s="29" t="s">
        <v>3294</v>
      </c>
      <c r="M550" s="29" t="s">
        <v>37</v>
      </c>
      <c r="N550" s="29" t="s">
        <v>55</v>
      </c>
      <c r="O550" s="29" t="s">
        <v>56</v>
      </c>
      <c r="P550" s="29" t="s">
        <v>3292</v>
      </c>
      <c r="Q550" s="29" t="s">
        <v>57</v>
      </c>
      <c r="R550" s="29" t="s">
        <v>58</v>
      </c>
      <c r="S550" s="29">
        <v>199</v>
      </c>
      <c r="T550" s="29">
        <v>669.9</v>
      </c>
      <c r="U550" s="56">
        <f t="shared" si="23"/>
        <v>133310.1</v>
      </c>
      <c r="V550" s="56">
        <f t="shared" si="24"/>
        <v>149307.31200000003</v>
      </c>
      <c r="W550" s="29"/>
      <c r="X550" s="29" t="s">
        <v>41</v>
      </c>
      <c r="Y550" s="29" t="s">
        <v>41</v>
      </c>
    </row>
    <row r="551" spans="1:25" ht="48.75" customHeight="1" x14ac:dyDescent="0.25">
      <c r="A551" s="29" t="s">
        <v>735</v>
      </c>
      <c r="B551" s="29" t="s">
        <v>1990</v>
      </c>
      <c r="C551" s="29" t="s">
        <v>1989</v>
      </c>
      <c r="D551" s="29">
        <v>474</v>
      </c>
      <c r="E551" s="29" t="s">
        <v>1991</v>
      </c>
      <c r="F551" s="29" t="s">
        <v>373</v>
      </c>
      <c r="G551" s="29" t="s">
        <v>1992</v>
      </c>
      <c r="H551" s="29"/>
      <c r="I551" s="29" t="s">
        <v>3297</v>
      </c>
      <c r="J551" s="29" t="s">
        <v>53</v>
      </c>
      <c r="K551" s="29" t="s">
        <v>54</v>
      </c>
      <c r="L551" s="29" t="s">
        <v>3294</v>
      </c>
      <c r="M551" s="29" t="s">
        <v>37</v>
      </c>
      <c r="N551" s="29" t="s">
        <v>55</v>
      </c>
      <c r="O551" s="29" t="s">
        <v>56</v>
      </c>
      <c r="P551" s="29" t="s">
        <v>3292</v>
      </c>
      <c r="Q551" s="29" t="s">
        <v>57</v>
      </c>
      <c r="R551" s="29" t="s">
        <v>584</v>
      </c>
      <c r="S551" s="29">
        <v>20</v>
      </c>
      <c r="T551" s="29">
        <v>1200</v>
      </c>
      <c r="U551" s="56">
        <f t="shared" si="23"/>
        <v>24000</v>
      </c>
      <c r="V551" s="56">
        <f t="shared" si="24"/>
        <v>26880.000000000004</v>
      </c>
      <c r="W551" s="29"/>
      <c r="X551" s="29" t="s">
        <v>41</v>
      </c>
      <c r="Y551" s="29" t="s">
        <v>41</v>
      </c>
    </row>
    <row r="552" spans="1:25" ht="48.75" customHeight="1" x14ac:dyDescent="0.25">
      <c r="A552" s="29" t="s">
        <v>735</v>
      </c>
      <c r="B552" s="29" t="s">
        <v>1994</v>
      </c>
      <c r="C552" s="29" t="s">
        <v>1993</v>
      </c>
      <c r="D552" s="29">
        <v>475</v>
      </c>
      <c r="E552" s="29" t="s">
        <v>1995</v>
      </c>
      <c r="F552" s="29" t="s">
        <v>373</v>
      </c>
      <c r="G552" s="29" t="s">
        <v>1996</v>
      </c>
      <c r="H552" s="29"/>
      <c r="I552" s="29" t="s">
        <v>3297</v>
      </c>
      <c r="J552" s="29" t="s">
        <v>53</v>
      </c>
      <c r="K552" s="29" t="s">
        <v>54</v>
      </c>
      <c r="L552" s="29" t="s">
        <v>3294</v>
      </c>
      <c r="M552" s="29" t="s">
        <v>37</v>
      </c>
      <c r="N552" s="29" t="s">
        <v>55</v>
      </c>
      <c r="O552" s="29" t="s">
        <v>56</v>
      </c>
      <c r="P552" s="29" t="s">
        <v>3292</v>
      </c>
      <c r="Q552" s="29" t="s">
        <v>57</v>
      </c>
      <c r="R552" s="29" t="s">
        <v>584</v>
      </c>
      <c r="S552" s="29">
        <v>2</v>
      </c>
      <c r="T552" s="29">
        <v>2180</v>
      </c>
      <c r="U552" s="56">
        <f t="shared" si="23"/>
        <v>4360</v>
      </c>
      <c r="V552" s="56">
        <f t="shared" si="24"/>
        <v>4883.2000000000007</v>
      </c>
      <c r="W552" s="29"/>
      <c r="X552" s="29" t="s">
        <v>41</v>
      </c>
      <c r="Y552" s="29" t="s">
        <v>41</v>
      </c>
    </row>
    <row r="553" spans="1:25" ht="48.75" customHeight="1" x14ac:dyDescent="0.25">
      <c r="A553" s="29" t="s">
        <v>735</v>
      </c>
      <c r="B553" s="29" t="s">
        <v>1998</v>
      </c>
      <c r="C553" s="29" t="s">
        <v>1997</v>
      </c>
      <c r="D553" s="29">
        <v>476</v>
      </c>
      <c r="E553" s="29" t="s">
        <v>1999</v>
      </c>
      <c r="F553" s="29" t="s">
        <v>2000</v>
      </c>
      <c r="G553" s="29" t="s">
        <v>2001</v>
      </c>
      <c r="H553" s="29"/>
      <c r="I553" s="29" t="s">
        <v>3297</v>
      </c>
      <c r="J553" s="29" t="s">
        <v>53</v>
      </c>
      <c r="K553" s="29" t="s">
        <v>54</v>
      </c>
      <c r="L553" s="29" t="s">
        <v>3294</v>
      </c>
      <c r="M553" s="29" t="s">
        <v>37</v>
      </c>
      <c r="N553" s="29" t="s">
        <v>55</v>
      </c>
      <c r="O553" s="29" t="s">
        <v>56</v>
      </c>
      <c r="P553" s="29" t="s">
        <v>3292</v>
      </c>
      <c r="Q553" s="29" t="s">
        <v>57</v>
      </c>
      <c r="R553" s="29" t="s">
        <v>58</v>
      </c>
      <c r="S553" s="29">
        <v>100</v>
      </c>
      <c r="T553" s="29">
        <v>107.5</v>
      </c>
      <c r="U553" s="56">
        <f t="shared" si="23"/>
        <v>10750</v>
      </c>
      <c r="V553" s="56">
        <f t="shared" si="24"/>
        <v>12040.000000000002</v>
      </c>
      <c r="W553" s="29"/>
      <c r="X553" s="29" t="s">
        <v>41</v>
      </c>
      <c r="Y553" s="29" t="s">
        <v>41</v>
      </c>
    </row>
    <row r="554" spans="1:25" ht="48.75" customHeight="1" x14ac:dyDescent="0.25">
      <c r="A554" s="29" t="s">
        <v>735</v>
      </c>
      <c r="B554" s="29" t="s">
        <v>2003</v>
      </c>
      <c r="C554" s="29" t="s">
        <v>2002</v>
      </c>
      <c r="D554" s="29">
        <v>477</v>
      </c>
      <c r="E554" s="29" t="s">
        <v>2004</v>
      </c>
      <c r="F554" s="29" t="s">
        <v>2005</v>
      </c>
      <c r="G554" s="29" t="s">
        <v>2006</v>
      </c>
      <c r="H554" s="29"/>
      <c r="I554" s="29" t="s">
        <v>3297</v>
      </c>
      <c r="J554" s="29" t="s">
        <v>53</v>
      </c>
      <c r="K554" s="29" t="s">
        <v>54</v>
      </c>
      <c r="L554" s="29" t="s">
        <v>3294</v>
      </c>
      <c r="M554" s="29" t="s">
        <v>37</v>
      </c>
      <c r="N554" s="29" t="s">
        <v>55</v>
      </c>
      <c r="O554" s="29" t="s">
        <v>56</v>
      </c>
      <c r="P554" s="29" t="s">
        <v>3292</v>
      </c>
      <c r="Q554" s="29" t="s">
        <v>57</v>
      </c>
      <c r="R554" s="29" t="s">
        <v>58</v>
      </c>
      <c r="S554" s="29">
        <v>4</v>
      </c>
      <c r="T554" s="29">
        <v>3003.5</v>
      </c>
      <c r="U554" s="56">
        <f t="shared" si="23"/>
        <v>12014</v>
      </c>
      <c r="V554" s="56">
        <f t="shared" si="24"/>
        <v>13455.680000000002</v>
      </c>
      <c r="W554" s="29"/>
      <c r="X554" s="29" t="s">
        <v>41</v>
      </c>
      <c r="Y554" s="29" t="s">
        <v>41</v>
      </c>
    </row>
    <row r="555" spans="1:25" ht="48.75" customHeight="1" x14ac:dyDescent="0.25">
      <c r="A555" s="29" t="s">
        <v>735</v>
      </c>
      <c r="B555" s="29" t="s">
        <v>2008</v>
      </c>
      <c r="C555" s="29" t="s">
        <v>2007</v>
      </c>
      <c r="D555" s="29">
        <v>478</v>
      </c>
      <c r="E555" s="29" t="s">
        <v>2009</v>
      </c>
      <c r="F555" s="29" t="s">
        <v>2010</v>
      </c>
      <c r="G555" s="29" t="s">
        <v>2011</v>
      </c>
      <c r="H555" s="29"/>
      <c r="I555" s="29" t="s">
        <v>3297</v>
      </c>
      <c r="J555" s="29" t="s">
        <v>53</v>
      </c>
      <c r="K555" s="29" t="s">
        <v>54</v>
      </c>
      <c r="L555" s="29" t="s">
        <v>3294</v>
      </c>
      <c r="M555" s="29" t="s">
        <v>37</v>
      </c>
      <c r="N555" s="29" t="s">
        <v>55</v>
      </c>
      <c r="O555" s="29" t="s">
        <v>56</v>
      </c>
      <c r="P555" s="29" t="s">
        <v>3292</v>
      </c>
      <c r="Q555" s="29" t="s">
        <v>57</v>
      </c>
      <c r="R555" s="29" t="s">
        <v>58</v>
      </c>
      <c r="S555" s="29">
        <v>95</v>
      </c>
      <c r="T555" s="29">
        <v>805</v>
      </c>
      <c r="U555" s="56">
        <f t="shared" si="23"/>
        <v>76475</v>
      </c>
      <c r="V555" s="56">
        <f t="shared" si="24"/>
        <v>85652.000000000015</v>
      </c>
      <c r="W555" s="29"/>
      <c r="X555" s="29" t="s">
        <v>41</v>
      </c>
      <c r="Y555" s="29" t="s">
        <v>41</v>
      </c>
    </row>
    <row r="556" spans="1:25" ht="48.75" customHeight="1" x14ac:dyDescent="0.25">
      <c r="A556" s="29" t="s">
        <v>735</v>
      </c>
      <c r="B556" s="29" t="s">
        <v>2013</v>
      </c>
      <c r="C556" s="29" t="s">
        <v>2012</v>
      </c>
      <c r="D556" s="29">
        <v>479</v>
      </c>
      <c r="E556" s="29" t="s">
        <v>2014</v>
      </c>
      <c r="F556" s="29" t="s">
        <v>2015</v>
      </c>
      <c r="G556" s="29" t="s">
        <v>2016</v>
      </c>
      <c r="H556" s="29"/>
      <c r="I556" s="29" t="s">
        <v>3297</v>
      </c>
      <c r="J556" s="29" t="s">
        <v>53</v>
      </c>
      <c r="K556" s="29" t="s">
        <v>54</v>
      </c>
      <c r="L556" s="29" t="s">
        <v>3294</v>
      </c>
      <c r="M556" s="29" t="s">
        <v>37</v>
      </c>
      <c r="N556" s="29" t="s">
        <v>55</v>
      </c>
      <c r="O556" s="29" t="s">
        <v>56</v>
      </c>
      <c r="P556" s="29" t="s">
        <v>3292</v>
      </c>
      <c r="Q556" s="29" t="s">
        <v>57</v>
      </c>
      <c r="R556" s="29" t="s">
        <v>198</v>
      </c>
      <c r="S556" s="29">
        <v>8</v>
      </c>
      <c r="T556" s="29">
        <v>4018</v>
      </c>
      <c r="U556" s="56">
        <f t="shared" si="23"/>
        <v>32144</v>
      </c>
      <c r="V556" s="56">
        <f t="shared" si="24"/>
        <v>36001.280000000006</v>
      </c>
      <c r="W556" s="29"/>
      <c r="X556" s="29" t="s">
        <v>41</v>
      </c>
      <c r="Y556" s="29" t="s">
        <v>41</v>
      </c>
    </row>
    <row r="557" spans="1:25" ht="48.75" customHeight="1" x14ac:dyDescent="0.25">
      <c r="A557" s="29" t="s">
        <v>735</v>
      </c>
      <c r="B557" s="29" t="s">
        <v>2018</v>
      </c>
      <c r="C557" s="29" t="s">
        <v>2017</v>
      </c>
      <c r="D557" s="29">
        <v>480</v>
      </c>
      <c r="E557" s="29" t="s">
        <v>2019</v>
      </c>
      <c r="F557" s="29" t="s">
        <v>2020</v>
      </c>
      <c r="G557" s="29" t="s">
        <v>2021</v>
      </c>
      <c r="H557" s="29"/>
      <c r="I557" s="29" t="s">
        <v>3297</v>
      </c>
      <c r="J557" s="29" t="s">
        <v>53</v>
      </c>
      <c r="K557" s="29" t="s">
        <v>54</v>
      </c>
      <c r="L557" s="29" t="s">
        <v>3294</v>
      </c>
      <c r="M557" s="29" t="s">
        <v>37</v>
      </c>
      <c r="N557" s="29" t="s">
        <v>55</v>
      </c>
      <c r="O557" s="29" t="s">
        <v>56</v>
      </c>
      <c r="P557" s="29" t="s">
        <v>3292</v>
      </c>
      <c r="Q557" s="29" t="s">
        <v>57</v>
      </c>
      <c r="R557" s="29" t="s">
        <v>58</v>
      </c>
      <c r="S557" s="29">
        <v>10</v>
      </c>
      <c r="T557" s="29">
        <v>12540</v>
      </c>
      <c r="U557" s="56">
        <f t="shared" si="23"/>
        <v>125400</v>
      </c>
      <c r="V557" s="56">
        <f t="shared" si="24"/>
        <v>140448</v>
      </c>
      <c r="W557" s="29"/>
      <c r="X557" s="29" t="s">
        <v>41</v>
      </c>
      <c r="Y557" s="29" t="s">
        <v>41</v>
      </c>
    </row>
    <row r="558" spans="1:25" ht="48.75" customHeight="1" x14ac:dyDescent="0.25">
      <c r="A558" s="29" t="s">
        <v>735</v>
      </c>
      <c r="B558" s="29" t="s">
        <v>2023</v>
      </c>
      <c r="C558" s="29" t="s">
        <v>2022</v>
      </c>
      <c r="D558" s="29">
        <v>481</v>
      </c>
      <c r="E558" s="29" t="s">
        <v>2024</v>
      </c>
      <c r="F558" s="29" t="s">
        <v>837</v>
      </c>
      <c r="G558" s="29" t="s">
        <v>2025</v>
      </c>
      <c r="H558" s="29"/>
      <c r="I558" s="29" t="s">
        <v>3297</v>
      </c>
      <c r="J558" s="29" t="s">
        <v>53</v>
      </c>
      <c r="K558" s="29" t="s">
        <v>54</v>
      </c>
      <c r="L558" s="29" t="s">
        <v>3294</v>
      </c>
      <c r="M558" s="29" t="s">
        <v>37</v>
      </c>
      <c r="N558" s="29" t="s">
        <v>55</v>
      </c>
      <c r="O558" s="29" t="s">
        <v>56</v>
      </c>
      <c r="P558" s="29" t="s">
        <v>3292</v>
      </c>
      <c r="Q558" s="29" t="s">
        <v>57</v>
      </c>
      <c r="R558" s="29" t="s">
        <v>58</v>
      </c>
      <c r="S558" s="29">
        <v>4</v>
      </c>
      <c r="T558" s="29">
        <v>11237.44</v>
      </c>
      <c r="U558" s="56">
        <f t="shared" si="23"/>
        <v>44949.760000000002</v>
      </c>
      <c r="V558" s="56">
        <f t="shared" si="24"/>
        <v>50343.731200000009</v>
      </c>
      <c r="W558" s="29"/>
      <c r="X558" s="29" t="s">
        <v>41</v>
      </c>
      <c r="Y558" s="29" t="s">
        <v>41</v>
      </c>
    </row>
    <row r="559" spans="1:25" ht="48.75" customHeight="1" x14ac:dyDescent="0.25">
      <c r="A559" s="29" t="s">
        <v>735</v>
      </c>
      <c r="B559" s="29" t="s">
        <v>2027</v>
      </c>
      <c r="C559" s="29" t="s">
        <v>2026</v>
      </c>
      <c r="D559" s="29">
        <v>482</v>
      </c>
      <c r="E559" s="29" t="s">
        <v>2028</v>
      </c>
      <c r="F559" s="29" t="s">
        <v>2029</v>
      </c>
      <c r="G559" s="29" t="s">
        <v>2030</v>
      </c>
      <c r="H559" s="29"/>
      <c r="I559" s="29" t="s">
        <v>3297</v>
      </c>
      <c r="J559" s="29" t="s">
        <v>53</v>
      </c>
      <c r="K559" s="29" t="s">
        <v>54</v>
      </c>
      <c r="L559" s="29" t="s">
        <v>3294</v>
      </c>
      <c r="M559" s="29" t="s">
        <v>37</v>
      </c>
      <c r="N559" s="29" t="s">
        <v>55</v>
      </c>
      <c r="O559" s="29" t="s">
        <v>56</v>
      </c>
      <c r="P559" s="29" t="s">
        <v>3292</v>
      </c>
      <c r="Q559" s="29" t="s">
        <v>57</v>
      </c>
      <c r="R559" s="29" t="s">
        <v>58</v>
      </c>
      <c r="S559" s="29">
        <v>1</v>
      </c>
      <c r="T559" s="29">
        <v>16000</v>
      </c>
      <c r="U559" s="56">
        <f t="shared" si="23"/>
        <v>16000</v>
      </c>
      <c r="V559" s="56">
        <f t="shared" si="24"/>
        <v>17920</v>
      </c>
      <c r="W559" s="29"/>
      <c r="X559" s="29" t="s">
        <v>41</v>
      </c>
      <c r="Y559" s="29" t="s">
        <v>41</v>
      </c>
    </row>
    <row r="560" spans="1:25" ht="48.75" customHeight="1" x14ac:dyDescent="0.25">
      <c r="A560" s="29" t="s">
        <v>735</v>
      </c>
      <c r="B560" s="29" t="s">
        <v>2032</v>
      </c>
      <c r="C560" s="29" t="s">
        <v>2031</v>
      </c>
      <c r="D560" s="29">
        <v>483</v>
      </c>
      <c r="E560" s="29" t="s">
        <v>2033</v>
      </c>
      <c r="F560" s="29" t="s">
        <v>2034</v>
      </c>
      <c r="G560" s="29" t="s">
        <v>2035</v>
      </c>
      <c r="H560" s="29"/>
      <c r="I560" s="29" t="s">
        <v>3297</v>
      </c>
      <c r="J560" s="29" t="s">
        <v>53</v>
      </c>
      <c r="K560" s="29" t="s">
        <v>54</v>
      </c>
      <c r="L560" s="29" t="s">
        <v>3294</v>
      </c>
      <c r="M560" s="29" t="s">
        <v>37</v>
      </c>
      <c r="N560" s="29" t="s">
        <v>55</v>
      </c>
      <c r="O560" s="29" t="s">
        <v>56</v>
      </c>
      <c r="P560" s="29" t="s">
        <v>3292</v>
      </c>
      <c r="Q560" s="29" t="s">
        <v>57</v>
      </c>
      <c r="R560" s="29" t="s">
        <v>58</v>
      </c>
      <c r="S560" s="29">
        <v>1</v>
      </c>
      <c r="T560" s="29">
        <v>129548</v>
      </c>
      <c r="U560" s="56">
        <f t="shared" si="23"/>
        <v>129548</v>
      </c>
      <c r="V560" s="56">
        <f t="shared" si="24"/>
        <v>145093.76000000001</v>
      </c>
      <c r="W560" s="29"/>
      <c r="X560" s="29" t="s">
        <v>41</v>
      </c>
      <c r="Y560" s="29" t="s">
        <v>41</v>
      </c>
    </row>
    <row r="561" spans="1:25" ht="48.75" customHeight="1" x14ac:dyDescent="0.25">
      <c r="A561" s="29" t="s">
        <v>735</v>
      </c>
      <c r="B561" s="29" t="s">
        <v>2037</v>
      </c>
      <c r="C561" s="29" t="s">
        <v>2036</v>
      </c>
      <c r="D561" s="29">
        <v>484</v>
      </c>
      <c r="E561" s="29" t="s">
        <v>2038</v>
      </c>
      <c r="F561" s="29" t="s">
        <v>2039</v>
      </c>
      <c r="G561" s="29" t="s">
        <v>2040</v>
      </c>
      <c r="H561" s="29"/>
      <c r="I561" s="29" t="s">
        <v>3297</v>
      </c>
      <c r="J561" s="29" t="s">
        <v>53</v>
      </c>
      <c r="K561" s="29" t="s">
        <v>54</v>
      </c>
      <c r="L561" s="29" t="s">
        <v>3294</v>
      </c>
      <c r="M561" s="29" t="s">
        <v>37</v>
      </c>
      <c r="N561" s="29" t="s">
        <v>55</v>
      </c>
      <c r="O561" s="29" t="s">
        <v>56</v>
      </c>
      <c r="P561" s="29" t="s">
        <v>3292</v>
      </c>
      <c r="Q561" s="29" t="s">
        <v>57</v>
      </c>
      <c r="R561" s="29" t="s">
        <v>58</v>
      </c>
      <c r="S561" s="29">
        <v>1</v>
      </c>
      <c r="T561" s="29">
        <v>76058.5</v>
      </c>
      <c r="U561" s="56">
        <f t="shared" si="23"/>
        <v>76058.5</v>
      </c>
      <c r="V561" s="56">
        <f t="shared" si="24"/>
        <v>85185.52</v>
      </c>
      <c r="W561" s="29"/>
      <c r="X561" s="29" t="s">
        <v>41</v>
      </c>
      <c r="Y561" s="29" t="s">
        <v>41</v>
      </c>
    </row>
    <row r="562" spans="1:25" ht="48.75" customHeight="1" x14ac:dyDescent="0.25">
      <c r="A562" s="29" t="s">
        <v>735</v>
      </c>
      <c r="B562" s="29" t="s">
        <v>2042</v>
      </c>
      <c r="C562" s="29" t="s">
        <v>2041</v>
      </c>
      <c r="D562" s="29">
        <v>485</v>
      </c>
      <c r="E562" s="29" t="s">
        <v>2043</v>
      </c>
      <c r="F562" s="29" t="s">
        <v>2044</v>
      </c>
      <c r="G562" s="29" t="s">
        <v>2045</v>
      </c>
      <c r="H562" s="29"/>
      <c r="I562" s="29" t="s">
        <v>3297</v>
      </c>
      <c r="J562" s="29" t="s">
        <v>53</v>
      </c>
      <c r="K562" s="29" t="s">
        <v>54</v>
      </c>
      <c r="L562" s="29" t="s">
        <v>3294</v>
      </c>
      <c r="M562" s="29" t="s">
        <v>37</v>
      </c>
      <c r="N562" s="29" t="s">
        <v>55</v>
      </c>
      <c r="O562" s="29" t="s">
        <v>56</v>
      </c>
      <c r="P562" s="29" t="s">
        <v>3292</v>
      </c>
      <c r="Q562" s="29" t="s">
        <v>57</v>
      </c>
      <c r="R562" s="29" t="s">
        <v>58</v>
      </c>
      <c r="S562" s="29">
        <v>3</v>
      </c>
      <c r="T562" s="29">
        <v>6662.5</v>
      </c>
      <c r="U562" s="56">
        <f t="shared" si="23"/>
        <v>19987.5</v>
      </c>
      <c r="V562" s="56">
        <f t="shared" si="24"/>
        <v>22386.000000000004</v>
      </c>
      <c r="W562" s="29"/>
      <c r="X562" s="29" t="s">
        <v>41</v>
      </c>
      <c r="Y562" s="29" t="s">
        <v>41</v>
      </c>
    </row>
    <row r="563" spans="1:25" ht="48.75" customHeight="1" x14ac:dyDescent="0.25">
      <c r="A563" s="29" t="s">
        <v>735</v>
      </c>
      <c r="B563" s="29" t="s">
        <v>2047</v>
      </c>
      <c r="C563" s="29" t="s">
        <v>2046</v>
      </c>
      <c r="D563" s="29">
        <v>486</v>
      </c>
      <c r="E563" s="29" t="s">
        <v>2048</v>
      </c>
      <c r="F563" s="29" t="s">
        <v>2049</v>
      </c>
      <c r="G563" s="29" t="s">
        <v>2050</v>
      </c>
      <c r="H563" s="29"/>
      <c r="I563" s="29" t="s">
        <v>3297</v>
      </c>
      <c r="J563" s="29" t="s">
        <v>53</v>
      </c>
      <c r="K563" s="29" t="s">
        <v>54</v>
      </c>
      <c r="L563" s="29" t="s">
        <v>3294</v>
      </c>
      <c r="M563" s="29" t="s">
        <v>37</v>
      </c>
      <c r="N563" s="29" t="s">
        <v>55</v>
      </c>
      <c r="O563" s="29" t="s">
        <v>56</v>
      </c>
      <c r="P563" s="29" t="s">
        <v>3292</v>
      </c>
      <c r="Q563" s="29" t="s">
        <v>57</v>
      </c>
      <c r="R563" s="29" t="s">
        <v>517</v>
      </c>
      <c r="S563" s="29">
        <v>5</v>
      </c>
      <c r="T563" s="29">
        <v>6750</v>
      </c>
      <c r="U563" s="56">
        <f t="shared" si="23"/>
        <v>33750</v>
      </c>
      <c r="V563" s="56">
        <f t="shared" si="24"/>
        <v>37800</v>
      </c>
      <c r="W563" s="29"/>
      <c r="X563" s="29" t="s">
        <v>41</v>
      </c>
      <c r="Y563" s="29" t="s">
        <v>41</v>
      </c>
    </row>
    <row r="564" spans="1:25" ht="48.75" customHeight="1" x14ac:dyDescent="0.25">
      <c r="A564" s="29" t="s">
        <v>735</v>
      </c>
      <c r="B564" s="29" t="s">
        <v>2052</v>
      </c>
      <c r="C564" s="29" t="s">
        <v>2051</v>
      </c>
      <c r="D564" s="29">
        <v>487</v>
      </c>
      <c r="E564" s="29" t="s">
        <v>2053</v>
      </c>
      <c r="F564" s="29" t="s">
        <v>2054</v>
      </c>
      <c r="G564" s="29" t="s">
        <v>2055</v>
      </c>
      <c r="H564" s="29"/>
      <c r="I564" s="29" t="s">
        <v>3297</v>
      </c>
      <c r="J564" s="29" t="s">
        <v>53</v>
      </c>
      <c r="K564" s="29" t="s">
        <v>54</v>
      </c>
      <c r="L564" s="29" t="s">
        <v>3294</v>
      </c>
      <c r="M564" s="29" t="s">
        <v>37</v>
      </c>
      <c r="N564" s="29" t="s">
        <v>55</v>
      </c>
      <c r="O564" s="29" t="s">
        <v>56</v>
      </c>
      <c r="P564" s="29" t="s">
        <v>3292</v>
      </c>
      <c r="Q564" s="29" t="s">
        <v>57</v>
      </c>
      <c r="R564" s="29" t="s">
        <v>58</v>
      </c>
      <c r="S564" s="29">
        <v>1</v>
      </c>
      <c r="T564" s="29">
        <v>60804</v>
      </c>
      <c r="U564" s="56">
        <f t="shared" si="23"/>
        <v>60804</v>
      </c>
      <c r="V564" s="56">
        <f t="shared" si="24"/>
        <v>68100.48000000001</v>
      </c>
      <c r="W564" s="29"/>
      <c r="X564" s="29" t="s">
        <v>41</v>
      </c>
      <c r="Y564" s="29" t="s">
        <v>41</v>
      </c>
    </row>
    <row r="565" spans="1:25" ht="48.75" customHeight="1" x14ac:dyDescent="0.25">
      <c r="A565" s="29" t="s">
        <v>735</v>
      </c>
      <c r="B565" s="29" t="s">
        <v>2057</v>
      </c>
      <c r="C565" s="29" t="s">
        <v>2056</v>
      </c>
      <c r="D565" s="29">
        <v>488</v>
      </c>
      <c r="E565" s="29" t="s">
        <v>2058</v>
      </c>
      <c r="F565" s="29" t="s">
        <v>2059</v>
      </c>
      <c r="G565" s="29" t="s">
        <v>2060</v>
      </c>
      <c r="H565" s="29"/>
      <c r="I565" s="29" t="s">
        <v>3297</v>
      </c>
      <c r="J565" s="29" t="s">
        <v>53</v>
      </c>
      <c r="K565" s="29" t="s">
        <v>54</v>
      </c>
      <c r="L565" s="29" t="s">
        <v>3294</v>
      </c>
      <c r="M565" s="29" t="s">
        <v>37</v>
      </c>
      <c r="N565" s="29" t="s">
        <v>55</v>
      </c>
      <c r="O565" s="29" t="s">
        <v>56</v>
      </c>
      <c r="P565" s="29" t="s">
        <v>3292</v>
      </c>
      <c r="Q565" s="29" t="s">
        <v>57</v>
      </c>
      <c r="R565" s="29" t="s">
        <v>58</v>
      </c>
      <c r="S565" s="29">
        <v>1</v>
      </c>
      <c r="T565" s="29">
        <v>123050</v>
      </c>
      <c r="U565" s="56">
        <f t="shared" si="23"/>
        <v>123050</v>
      </c>
      <c r="V565" s="56">
        <f t="shared" si="24"/>
        <v>137816</v>
      </c>
      <c r="W565" s="29"/>
      <c r="X565" s="29" t="s">
        <v>41</v>
      </c>
      <c r="Y565" s="29" t="s">
        <v>41</v>
      </c>
    </row>
    <row r="566" spans="1:25" ht="48.75" customHeight="1" x14ac:dyDescent="0.25">
      <c r="A566" s="29" t="s">
        <v>735</v>
      </c>
      <c r="B566" s="29" t="s">
        <v>2062</v>
      </c>
      <c r="C566" s="29" t="s">
        <v>2061</v>
      </c>
      <c r="D566" s="29">
        <v>489</v>
      </c>
      <c r="E566" s="29" t="s">
        <v>1301</v>
      </c>
      <c r="F566" s="29" t="s">
        <v>880</v>
      </c>
      <c r="G566" s="29" t="s">
        <v>1302</v>
      </c>
      <c r="H566" s="29"/>
      <c r="I566" s="29" t="s">
        <v>3297</v>
      </c>
      <c r="J566" s="29" t="s">
        <v>53</v>
      </c>
      <c r="K566" s="29" t="s">
        <v>54</v>
      </c>
      <c r="L566" s="29" t="s">
        <v>3294</v>
      </c>
      <c r="M566" s="29" t="s">
        <v>37</v>
      </c>
      <c r="N566" s="29" t="s">
        <v>55</v>
      </c>
      <c r="O566" s="29" t="s">
        <v>56</v>
      </c>
      <c r="P566" s="29" t="s">
        <v>3292</v>
      </c>
      <c r="Q566" s="29" t="s">
        <v>57</v>
      </c>
      <c r="R566" s="29" t="s">
        <v>58</v>
      </c>
      <c r="S566" s="29">
        <v>2</v>
      </c>
      <c r="T566" s="29">
        <v>4076</v>
      </c>
      <c r="U566" s="56">
        <f t="shared" si="23"/>
        <v>8152</v>
      </c>
      <c r="V566" s="56">
        <f t="shared" si="24"/>
        <v>9130.2400000000016</v>
      </c>
      <c r="W566" s="29"/>
      <c r="X566" s="29" t="s">
        <v>41</v>
      </c>
      <c r="Y566" s="29" t="s">
        <v>41</v>
      </c>
    </row>
    <row r="567" spans="1:25" ht="48.75" customHeight="1" x14ac:dyDescent="0.25">
      <c r="A567" s="29" t="s">
        <v>735</v>
      </c>
      <c r="B567" s="29" t="s">
        <v>2064</v>
      </c>
      <c r="C567" s="29" t="s">
        <v>2063</v>
      </c>
      <c r="D567" s="29">
        <v>490</v>
      </c>
      <c r="E567" s="29" t="s">
        <v>2065</v>
      </c>
      <c r="F567" s="29" t="s">
        <v>2066</v>
      </c>
      <c r="G567" s="29" t="s">
        <v>2067</v>
      </c>
      <c r="H567" s="29"/>
      <c r="I567" s="29" t="s">
        <v>3297</v>
      </c>
      <c r="J567" s="29" t="s">
        <v>53</v>
      </c>
      <c r="K567" s="29" t="s">
        <v>54</v>
      </c>
      <c r="L567" s="29" t="s">
        <v>3294</v>
      </c>
      <c r="M567" s="29" t="s">
        <v>37</v>
      </c>
      <c r="N567" s="29" t="s">
        <v>55</v>
      </c>
      <c r="O567" s="29" t="s">
        <v>56</v>
      </c>
      <c r="P567" s="29" t="s">
        <v>3292</v>
      </c>
      <c r="Q567" s="29" t="s">
        <v>57</v>
      </c>
      <c r="R567" s="29" t="s">
        <v>58</v>
      </c>
      <c r="S567" s="29">
        <v>4</v>
      </c>
      <c r="T567" s="29">
        <v>7982.5</v>
      </c>
      <c r="U567" s="56">
        <f t="shared" si="23"/>
        <v>31930</v>
      </c>
      <c r="V567" s="56">
        <f t="shared" si="24"/>
        <v>35761.600000000006</v>
      </c>
      <c r="W567" s="29"/>
      <c r="X567" s="29" t="s">
        <v>41</v>
      </c>
      <c r="Y567" s="29" t="s">
        <v>41</v>
      </c>
    </row>
    <row r="568" spans="1:25" ht="48.75" customHeight="1" x14ac:dyDescent="0.25">
      <c r="A568" s="29" t="s">
        <v>735</v>
      </c>
      <c r="B568" s="29" t="s">
        <v>2069</v>
      </c>
      <c r="C568" s="29" t="s">
        <v>2068</v>
      </c>
      <c r="D568" s="29">
        <v>491</v>
      </c>
      <c r="E568" s="29" t="s">
        <v>2070</v>
      </c>
      <c r="F568" s="29" t="s">
        <v>2071</v>
      </c>
      <c r="G568" s="29" t="s">
        <v>2072</v>
      </c>
      <c r="H568" s="29"/>
      <c r="I568" s="29" t="s">
        <v>3297</v>
      </c>
      <c r="J568" s="29" t="s">
        <v>53</v>
      </c>
      <c r="K568" s="29" t="s">
        <v>54</v>
      </c>
      <c r="L568" s="29" t="s">
        <v>3294</v>
      </c>
      <c r="M568" s="29" t="s">
        <v>37</v>
      </c>
      <c r="N568" s="29" t="s">
        <v>55</v>
      </c>
      <c r="O568" s="29" t="s">
        <v>56</v>
      </c>
      <c r="P568" s="29" t="s">
        <v>3292</v>
      </c>
      <c r="Q568" s="29" t="s">
        <v>57</v>
      </c>
      <c r="R568" s="29" t="s">
        <v>2073</v>
      </c>
      <c r="S568" s="29">
        <v>83</v>
      </c>
      <c r="T568" s="29">
        <v>2451</v>
      </c>
      <c r="U568" s="56">
        <f t="shared" si="23"/>
        <v>203433</v>
      </c>
      <c r="V568" s="56">
        <f t="shared" si="24"/>
        <v>227844.96000000002</v>
      </c>
      <c r="W568" s="29"/>
      <c r="X568" s="29" t="s">
        <v>41</v>
      </c>
      <c r="Y568" s="29" t="s">
        <v>41</v>
      </c>
    </row>
    <row r="569" spans="1:25" ht="48.75" customHeight="1" x14ac:dyDescent="0.25">
      <c r="A569" s="29" t="s">
        <v>887</v>
      </c>
      <c r="B569" s="29" t="s">
        <v>2075</v>
      </c>
      <c r="C569" s="29" t="s">
        <v>2074</v>
      </c>
      <c r="D569" s="29">
        <v>492</v>
      </c>
      <c r="E569" s="29" t="s">
        <v>2076</v>
      </c>
      <c r="F569" s="29" t="s">
        <v>2077</v>
      </c>
      <c r="G569" s="29" t="s">
        <v>2078</v>
      </c>
      <c r="H569" s="29"/>
      <c r="I569" s="29" t="s">
        <v>3297</v>
      </c>
      <c r="J569" s="29" t="s">
        <v>53</v>
      </c>
      <c r="K569" s="29" t="s">
        <v>54</v>
      </c>
      <c r="L569" s="29" t="s">
        <v>3294</v>
      </c>
      <c r="M569" s="29" t="s">
        <v>37</v>
      </c>
      <c r="N569" s="29" t="s">
        <v>55</v>
      </c>
      <c r="O569" s="29" t="s">
        <v>56</v>
      </c>
      <c r="P569" s="29" t="s">
        <v>3292</v>
      </c>
      <c r="Q569" s="29" t="s">
        <v>57</v>
      </c>
      <c r="R569" s="29" t="s">
        <v>58</v>
      </c>
      <c r="S569" s="29">
        <v>30</v>
      </c>
      <c r="T569" s="29">
        <v>5602</v>
      </c>
      <c r="U569" s="56">
        <f t="shared" si="23"/>
        <v>168060</v>
      </c>
      <c r="V569" s="56">
        <f t="shared" si="24"/>
        <v>188227.20000000001</v>
      </c>
      <c r="W569" s="29"/>
      <c r="X569" s="29" t="s">
        <v>41</v>
      </c>
      <c r="Y569" s="29" t="s">
        <v>41</v>
      </c>
    </row>
    <row r="570" spans="1:25" ht="48.75" customHeight="1" x14ac:dyDescent="0.25">
      <c r="A570" s="29" t="s">
        <v>887</v>
      </c>
      <c r="B570" s="29" t="s">
        <v>2080</v>
      </c>
      <c r="C570" s="29" t="s">
        <v>2079</v>
      </c>
      <c r="D570" s="29">
        <v>493</v>
      </c>
      <c r="E570" s="29" t="s">
        <v>2081</v>
      </c>
      <c r="F570" s="29" t="s">
        <v>2082</v>
      </c>
      <c r="G570" s="29" t="s">
        <v>2083</v>
      </c>
      <c r="H570" s="29"/>
      <c r="I570" s="29" t="s">
        <v>3297</v>
      </c>
      <c r="J570" s="29" t="s">
        <v>53</v>
      </c>
      <c r="K570" s="29" t="s">
        <v>54</v>
      </c>
      <c r="L570" s="29" t="s">
        <v>3294</v>
      </c>
      <c r="M570" s="29" t="s">
        <v>37</v>
      </c>
      <c r="N570" s="29" t="s">
        <v>55</v>
      </c>
      <c r="O570" s="29" t="s">
        <v>56</v>
      </c>
      <c r="P570" s="29" t="s">
        <v>3292</v>
      </c>
      <c r="Q570" s="29" t="s">
        <v>57</v>
      </c>
      <c r="R570" s="29" t="s">
        <v>58</v>
      </c>
      <c r="S570" s="29">
        <v>1</v>
      </c>
      <c r="T570" s="29">
        <v>74433.97</v>
      </c>
      <c r="U570" s="56">
        <f t="shared" si="23"/>
        <v>74433.97</v>
      </c>
      <c r="V570" s="56">
        <f t="shared" si="24"/>
        <v>83366.046400000007</v>
      </c>
      <c r="W570" s="29"/>
      <c r="X570" s="29" t="s">
        <v>41</v>
      </c>
      <c r="Y570" s="29" t="s">
        <v>41</v>
      </c>
    </row>
    <row r="571" spans="1:25" ht="48.75" customHeight="1" x14ac:dyDescent="0.25">
      <c r="A571" s="29" t="s">
        <v>887</v>
      </c>
      <c r="B571" s="29" t="s">
        <v>2085</v>
      </c>
      <c r="C571" s="29" t="s">
        <v>2084</v>
      </c>
      <c r="D571" s="29">
        <v>494</v>
      </c>
      <c r="E571" s="29" t="s">
        <v>2086</v>
      </c>
      <c r="F571" s="29" t="s">
        <v>2087</v>
      </c>
      <c r="G571" s="29" t="s">
        <v>2088</v>
      </c>
      <c r="H571" s="29"/>
      <c r="I571" s="29" t="s">
        <v>3297</v>
      </c>
      <c r="J571" s="29" t="s">
        <v>53</v>
      </c>
      <c r="K571" s="29" t="s">
        <v>54</v>
      </c>
      <c r="L571" s="29" t="s">
        <v>3294</v>
      </c>
      <c r="M571" s="29" t="s">
        <v>37</v>
      </c>
      <c r="N571" s="29" t="s">
        <v>55</v>
      </c>
      <c r="O571" s="29" t="s">
        <v>56</v>
      </c>
      <c r="P571" s="29" t="s">
        <v>3292</v>
      </c>
      <c r="Q571" s="29" t="s">
        <v>57</v>
      </c>
      <c r="R571" s="29" t="s">
        <v>58</v>
      </c>
      <c r="S571" s="29">
        <v>2</v>
      </c>
      <c r="T571" s="29">
        <v>131609.48000000001</v>
      </c>
      <c r="U571" s="56">
        <f t="shared" si="23"/>
        <v>263218.96000000002</v>
      </c>
      <c r="V571" s="56">
        <f t="shared" si="24"/>
        <v>294805.23520000005</v>
      </c>
      <c r="W571" s="29"/>
      <c r="X571" s="29" t="s">
        <v>41</v>
      </c>
      <c r="Y571" s="29" t="s">
        <v>41</v>
      </c>
    </row>
    <row r="572" spans="1:25" ht="48.75" customHeight="1" x14ac:dyDescent="0.25">
      <c r="A572" s="29" t="s">
        <v>887</v>
      </c>
      <c r="B572" s="29" t="s">
        <v>2090</v>
      </c>
      <c r="C572" s="29" t="s">
        <v>2089</v>
      </c>
      <c r="D572" s="29">
        <v>495</v>
      </c>
      <c r="E572" s="29" t="s">
        <v>2091</v>
      </c>
      <c r="F572" s="29" t="s">
        <v>2092</v>
      </c>
      <c r="G572" s="29" t="s">
        <v>2093</v>
      </c>
      <c r="H572" s="29"/>
      <c r="I572" s="29" t="s">
        <v>3297</v>
      </c>
      <c r="J572" s="29" t="s">
        <v>53</v>
      </c>
      <c r="K572" s="29" t="s">
        <v>54</v>
      </c>
      <c r="L572" s="29" t="s">
        <v>3294</v>
      </c>
      <c r="M572" s="29" t="s">
        <v>37</v>
      </c>
      <c r="N572" s="29" t="s">
        <v>55</v>
      </c>
      <c r="O572" s="29" t="s">
        <v>56</v>
      </c>
      <c r="P572" s="29" t="s">
        <v>3292</v>
      </c>
      <c r="Q572" s="29" t="s">
        <v>57</v>
      </c>
      <c r="R572" s="29" t="s">
        <v>58</v>
      </c>
      <c r="S572" s="29">
        <v>1</v>
      </c>
      <c r="T572" s="29">
        <v>38598</v>
      </c>
      <c r="U572" s="56">
        <f t="shared" si="23"/>
        <v>38598</v>
      </c>
      <c r="V572" s="56">
        <f t="shared" si="24"/>
        <v>43229.760000000002</v>
      </c>
      <c r="W572" s="29"/>
      <c r="X572" s="29" t="s">
        <v>41</v>
      </c>
      <c r="Y572" s="29" t="s">
        <v>41</v>
      </c>
    </row>
    <row r="573" spans="1:25" ht="48.75" customHeight="1" x14ac:dyDescent="0.25">
      <c r="A573" s="29" t="s">
        <v>887</v>
      </c>
      <c r="B573" s="29" t="s">
        <v>2095</v>
      </c>
      <c r="C573" s="29" t="s">
        <v>2094</v>
      </c>
      <c r="D573" s="29">
        <v>496</v>
      </c>
      <c r="E573" s="29" t="s">
        <v>2096</v>
      </c>
      <c r="F573" s="29" t="s">
        <v>2097</v>
      </c>
      <c r="G573" s="29" t="s">
        <v>2098</v>
      </c>
      <c r="H573" s="29"/>
      <c r="I573" s="29" t="s">
        <v>3297</v>
      </c>
      <c r="J573" s="29" t="s">
        <v>53</v>
      </c>
      <c r="K573" s="29" t="s">
        <v>54</v>
      </c>
      <c r="L573" s="29" t="s">
        <v>3294</v>
      </c>
      <c r="M573" s="29" t="s">
        <v>37</v>
      </c>
      <c r="N573" s="29" t="s">
        <v>55</v>
      </c>
      <c r="O573" s="29" t="s">
        <v>56</v>
      </c>
      <c r="P573" s="29" t="s">
        <v>3292</v>
      </c>
      <c r="Q573" s="29" t="s">
        <v>57</v>
      </c>
      <c r="R573" s="29" t="s">
        <v>58</v>
      </c>
      <c r="S573" s="29">
        <v>15</v>
      </c>
      <c r="T573" s="29">
        <v>6744.5</v>
      </c>
      <c r="U573" s="56">
        <f t="shared" si="23"/>
        <v>101167.5</v>
      </c>
      <c r="V573" s="56">
        <f t="shared" si="24"/>
        <v>113307.6</v>
      </c>
      <c r="W573" s="29"/>
      <c r="X573" s="29" t="s">
        <v>41</v>
      </c>
      <c r="Y573" s="29" t="s">
        <v>41</v>
      </c>
    </row>
    <row r="574" spans="1:25" ht="48.75" customHeight="1" x14ac:dyDescent="0.25">
      <c r="A574" s="29" t="s">
        <v>887</v>
      </c>
      <c r="B574" s="29" t="s">
        <v>2100</v>
      </c>
      <c r="C574" s="29" t="s">
        <v>2099</v>
      </c>
      <c r="D574" s="29">
        <v>497</v>
      </c>
      <c r="E574" s="29" t="s">
        <v>2101</v>
      </c>
      <c r="F574" s="29" t="s">
        <v>2102</v>
      </c>
      <c r="G574" s="29" t="s">
        <v>2103</v>
      </c>
      <c r="H574" s="29"/>
      <c r="I574" s="29" t="s">
        <v>3297</v>
      </c>
      <c r="J574" s="29" t="s">
        <v>53</v>
      </c>
      <c r="K574" s="29" t="s">
        <v>54</v>
      </c>
      <c r="L574" s="29" t="s">
        <v>3294</v>
      </c>
      <c r="M574" s="29" t="s">
        <v>37</v>
      </c>
      <c r="N574" s="29" t="s">
        <v>55</v>
      </c>
      <c r="O574" s="29" t="s">
        <v>56</v>
      </c>
      <c r="P574" s="29" t="s">
        <v>3292</v>
      </c>
      <c r="Q574" s="29" t="s">
        <v>57</v>
      </c>
      <c r="R574" s="29" t="s">
        <v>58</v>
      </c>
      <c r="S574" s="29">
        <v>10</v>
      </c>
      <c r="T574" s="29">
        <v>899.5</v>
      </c>
      <c r="U574" s="56">
        <f t="shared" si="23"/>
        <v>8995</v>
      </c>
      <c r="V574" s="56">
        <f t="shared" si="24"/>
        <v>10074.400000000001</v>
      </c>
      <c r="W574" s="29"/>
      <c r="X574" s="29" t="s">
        <v>41</v>
      </c>
      <c r="Y574" s="29" t="s">
        <v>41</v>
      </c>
    </row>
    <row r="575" spans="1:25" ht="48.75" customHeight="1" x14ac:dyDescent="0.25">
      <c r="A575" s="29" t="s">
        <v>887</v>
      </c>
      <c r="B575" s="29" t="s">
        <v>2105</v>
      </c>
      <c r="C575" s="29" t="s">
        <v>2104</v>
      </c>
      <c r="D575" s="29">
        <v>498</v>
      </c>
      <c r="E575" s="29" t="s">
        <v>2106</v>
      </c>
      <c r="F575" s="29" t="s">
        <v>2102</v>
      </c>
      <c r="G575" s="29" t="s">
        <v>2107</v>
      </c>
      <c r="H575" s="29"/>
      <c r="I575" s="29" t="s">
        <v>3297</v>
      </c>
      <c r="J575" s="29" t="s">
        <v>53</v>
      </c>
      <c r="K575" s="29" t="s">
        <v>54</v>
      </c>
      <c r="L575" s="29" t="s">
        <v>3294</v>
      </c>
      <c r="M575" s="29" t="s">
        <v>37</v>
      </c>
      <c r="N575" s="29" t="s">
        <v>55</v>
      </c>
      <c r="O575" s="29" t="s">
        <v>56</v>
      </c>
      <c r="P575" s="29" t="s">
        <v>3292</v>
      </c>
      <c r="Q575" s="29" t="s">
        <v>57</v>
      </c>
      <c r="R575" s="29" t="s">
        <v>58</v>
      </c>
      <c r="S575" s="29">
        <v>10</v>
      </c>
      <c r="T575" s="29">
        <v>816.07</v>
      </c>
      <c r="U575" s="56">
        <f t="shared" si="23"/>
        <v>8160.7000000000007</v>
      </c>
      <c r="V575" s="56">
        <f t="shared" si="24"/>
        <v>9139.9840000000022</v>
      </c>
      <c r="W575" s="29"/>
      <c r="X575" s="29" t="s">
        <v>41</v>
      </c>
      <c r="Y575" s="29" t="s">
        <v>41</v>
      </c>
    </row>
    <row r="576" spans="1:25" ht="48.75" customHeight="1" x14ac:dyDescent="0.25">
      <c r="A576" s="29" t="s">
        <v>887</v>
      </c>
      <c r="B576" s="29" t="s">
        <v>2109</v>
      </c>
      <c r="C576" s="29" t="s">
        <v>2108</v>
      </c>
      <c r="D576" s="29">
        <v>499</v>
      </c>
      <c r="E576" s="29" t="s">
        <v>2110</v>
      </c>
      <c r="F576" s="29" t="s">
        <v>2102</v>
      </c>
      <c r="G576" s="29" t="s">
        <v>2111</v>
      </c>
      <c r="H576" s="29"/>
      <c r="I576" s="29" t="s">
        <v>3297</v>
      </c>
      <c r="J576" s="29" t="s">
        <v>53</v>
      </c>
      <c r="K576" s="29" t="s">
        <v>54</v>
      </c>
      <c r="L576" s="29" t="s">
        <v>3294</v>
      </c>
      <c r="M576" s="29" t="s">
        <v>37</v>
      </c>
      <c r="N576" s="29" t="s">
        <v>55</v>
      </c>
      <c r="O576" s="29" t="s">
        <v>56</v>
      </c>
      <c r="P576" s="29" t="s">
        <v>3292</v>
      </c>
      <c r="Q576" s="29" t="s">
        <v>57</v>
      </c>
      <c r="R576" s="29" t="s">
        <v>58</v>
      </c>
      <c r="S576" s="29">
        <v>10</v>
      </c>
      <c r="T576" s="29">
        <v>945.08999999999992</v>
      </c>
      <c r="U576" s="56">
        <f t="shared" si="23"/>
        <v>9450.9</v>
      </c>
      <c r="V576" s="56">
        <f t="shared" si="24"/>
        <v>10585.008</v>
      </c>
      <c r="W576" s="29"/>
      <c r="X576" s="29" t="s">
        <v>41</v>
      </c>
      <c r="Y576" s="29" t="s">
        <v>41</v>
      </c>
    </row>
    <row r="577" spans="1:25" ht="48.75" customHeight="1" x14ac:dyDescent="0.25">
      <c r="A577" s="29" t="s">
        <v>887</v>
      </c>
      <c r="B577" s="29" t="s">
        <v>2113</v>
      </c>
      <c r="C577" s="29" t="s">
        <v>2112</v>
      </c>
      <c r="D577" s="29">
        <v>500</v>
      </c>
      <c r="E577" s="29" t="s">
        <v>2114</v>
      </c>
      <c r="F577" s="29" t="s">
        <v>2115</v>
      </c>
      <c r="G577" s="29" t="s">
        <v>2116</v>
      </c>
      <c r="H577" s="29"/>
      <c r="I577" s="29" t="s">
        <v>3297</v>
      </c>
      <c r="J577" s="29" t="s">
        <v>53</v>
      </c>
      <c r="K577" s="29" t="s">
        <v>54</v>
      </c>
      <c r="L577" s="29" t="s">
        <v>3294</v>
      </c>
      <c r="M577" s="29" t="s">
        <v>37</v>
      </c>
      <c r="N577" s="29" t="s">
        <v>55</v>
      </c>
      <c r="O577" s="29" t="s">
        <v>56</v>
      </c>
      <c r="P577" s="29" t="s">
        <v>3292</v>
      </c>
      <c r="Q577" s="29" t="s">
        <v>57</v>
      </c>
      <c r="R577" s="29" t="s">
        <v>58</v>
      </c>
      <c r="S577" s="29">
        <v>4</v>
      </c>
      <c r="T577" s="29">
        <v>2775.5</v>
      </c>
      <c r="U577" s="56">
        <f t="shared" si="23"/>
        <v>11102</v>
      </c>
      <c r="V577" s="56">
        <f t="shared" si="24"/>
        <v>12434.240000000002</v>
      </c>
      <c r="W577" s="29"/>
      <c r="X577" s="29" t="s">
        <v>41</v>
      </c>
      <c r="Y577" s="29" t="s">
        <v>41</v>
      </c>
    </row>
    <row r="578" spans="1:25" ht="48.75" customHeight="1" x14ac:dyDescent="0.25">
      <c r="A578" s="29" t="s">
        <v>887</v>
      </c>
      <c r="B578" s="29" t="s">
        <v>2118</v>
      </c>
      <c r="C578" s="29" t="s">
        <v>2117</v>
      </c>
      <c r="D578" s="29">
        <v>501</v>
      </c>
      <c r="E578" s="29" t="s">
        <v>2004</v>
      </c>
      <c r="F578" s="29" t="s">
        <v>2005</v>
      </c>
      <c r="G578" s="29" t="s">
        <v>2006</v>
      </c>
      <c r="H578" s="29"/>
      <c r="I578" s="29" t="s">
        <v>3297</v>
      </c>
      <c r="J578" s="29" t="s">
        <v>53</v>
      </c>
      <c r="K578" s="29" t="s">
        <v>54</v>
      </c>
      <c r="L578" s="29" t="s">
        <v>3294</v>
      </c>
      <c r="M578" s="29" t="s">
        <v>37</v>
      </c>
      <c r="N578" s="29" t="s">
        <v>55</v>
      </c>
      <c r="O578" s="29" t="s">
        <v>56</v>
      </c>
      <c r="P578" s="29" t="s">
        <v>3292</v>
      </c>
      <c r="Q578" s="29" t="s">
        <v>57</v>
      </c>
      <c r="R578" s="29" t="s">
        <v>58</v>
      </c>
      <c r="S578" s="29">
        <v>14</v>
      </c>
      <c r="T578" s="29">
        <v>3003.5</v>
      </c>
      <c r="U578" s="56">
        <f t="shared" si="23"/>
        <v>42049</v>
      </c>
      <c r="V578" s="56">
        <f t="shared" si="24"/>
        <v>47094.880000000005</v>
      </c>
      <c r="W578" s="29"/>
      <c r="X578" s="29" t="s">
        <v>41</v>
      </c>
      <c r="Y578" s="29" t="s">
        <v>41</v>
      </c>
    </row>
    <row r="579" spans="1:25" ht="48.75" customHeight="1" x14ac:dyDescent="0.25">
      <c r="A579" s="29" t="s">
        <v>887</v>
      </c>
      <c r="B579" s="29" t="s">
        <v>2120</v>
      </c>
      <c r="C579" s="29" t="s">
        <v>2119</v>
      </c>
      <c r="D579" s="29">
        <v>502</v>
      </c>
      <c r="E579" s="29" t="s">
        <v>2121</v>
      </c>
      <c r="F579" s="29" t="s">
        <v>2122</v>
      </c>
      <c r="G579" s="29" t="s">
        <v>2123</v>
      </c>
      <c r="H579" s="29"/>
      <c r="I579" s="29" t="s">
        <v>3297</v>
      </c>
      <c r="J579" s="29" t="s">
        <v>53</v>
      </c>
      <c r="K579" s="29" t="s">
        <v>54</v>
      </c>
      <c r="L579" s="29" t="s">
        <v>3294</v>
      </c>
      <c r="M579" s="29" t="s">
        <v>37</v>
      </c>
      <c r="N579" s="29" t="s">
        <v>55</v>
      </c>
      <c r="O579" s="29" t="s">
        <v>56</v>
      </c>
      <c r="P579" s="29" t="s">
        <v>3292</v>
      </c>
      <c r="Q579" s="29" t="s">
        <v>57</v>
      </c>
      <c r="R579" s="29" t="s">
        <v>58</v>
      </c>
      <c r="S579" s="29">
        <v>2</v>
      </c>
      <c r="T579" s="29">
        <v>37570</v>
      </c>
      <c r="U579" s="56">
        <f t="shared" si="23"/>
        <v>75140</v>
      </c>
      <c r="V579" s="56">
        <f t="shared" si="24"/>
        <v>84156.800000000003</v>
      </c>
      <c r="W579" s="29"/>
      <c r="X579" s="29" t="s">
        <v>41</v>
      </c>
      <c r="Y579" s="29" t="s">
        <v>41</v>
      </c>
    </row>
    <row r="580" spans="1:25" ht="48.75" customHeight="1" x14ac:dyDescent="0.25">
      <c r="A580" s="29" t="s">
        <v>887</v>
      </c>
      <c r="B580" s="29" t="s">
        <v>2125</v>
      </c>
      <c r="C580" s="29" t="s">
        <v>2124</v>
      </c>
      <c r="D580" s="29">
        <v>503</v>
      </c>
      <c r="E580" s="29" t="s">
        <v>2126</v>
      </c>
      <c r="F580" s="29" t="s">
        <v>2127</v>
      </c>
      <c r="G580" s="29" t="s">
        <v>2128</v>
      </c>
      <c r="H580" s="29"/>
      <c r="I580" s="29" t="s">
        <v>3297</v>
      </c>
      <c r="J580" s="29" t="s">
        <v>53</v>
      </c>
      <c r="K580" s="29" t="s">
        <v>54</v>
      </c>
      <c r="L580" s="29" t="s">
        <v>3294</v>
      </c>
      <c r="M580" s="29" t="s">
        <v>37</v>
      </c>
      <c r="N580" s="29" t="s">
        <v>55</v>
      </c>
      <c r="O580" s="29" t="s">
        <v>56</v>
      </c>
      <c r="P580" s="29" t="s">
        <v>3292</v>
      </c>
      <c r="Q580" s="29" t="s">
        <v>57</v>
      </c>
      <c r="R580" s="29" t="s">
        <v>58</v>
      </c>
      <c r="S580" s="29">
        <v>18</v>
      </c>
      <c r="T580" s="29">
        <v>15516.67</v>
      </c>
      <c r="U580" s="56">
        <f t="shared" si="23"/>
        <v>279300.06</v>
      </c>
      <c r="V580" s="56">
        <f t="shared" si="24"/>
        <v>312816.06720000005</v>
      </c>
      <c r="W580" s="29"/>
      <c r="X580" s="29" t="s">
        <v>41</v>
      </c>
      <c r="Y580" s="29" t="s">
        <v>41</v>
      </c>
    </row>
    <row r="581" spans="1:25" ht="48.75" customHeight="1" x14ac:dyDescent="0.25">
      <c r="A581" s="29" t="s">
        <v>887</v>
      </c>
      <c r="B581" s="29" t="s">
        <v>2130</v>
      </c>
      <c r="C581" s="29" t="s">
        <v>2129</v>
      </c>
      <c r="D581" s="29">
        <v>504</v>
      </c>
      <c r="E581" s="29" t="s">
        <v>2131</v>
      </c>
      <c r="F581" s="29" t="s">
        <v>2132</v>
      </c>
      <c r="G581" s="29" t="s">
        <v>2133</v>
      </c>
      <c r="H581" s="29"/>
      <c r="I581" s="29" t="s">
        <v>3297</v>
      </c>
      <c r="J581" s="29" t="s">
        <v>53</v>
      </c>
      <c r="K581" s="29" t="s">
        <v>54</v>
      </c>
      <c r="L581" s="29" t="s">
        <v>3294</v>
      </c>
      <c r="M581" s="29" t="s">
        <v>37</v>
      </c>
      <c r="N581" s="29" t="s">
        <v>55</v>
      </c>
      <c r="O581" s="29" t="s">
        <v>56</v>
      </c>
      <c r="P581" s="29" t="s">
        <v>3292</v>
      </c>
      <c r="Q581" s="29" t="s">
        <v>57</v>
      </c>
      <c r="R581" s="29" t="s">
        <v>58</v>
      </c>
      <c r="S581" s="29">
        <v>2</v>
      </c>
      <c r="T581" s="29">
        <v>97260.38</v>
      </c>
      <c r="U581" s="56">
        <f t="shared" si="23"/>
        <v>194520.76</v>
      </c>
      <c r="V581" s="56">
        <f t="shared" si="24"/>
        <v>217863.25120000003</v>
      </c>
      <c r="W581" s="29"/>
      <c r="X581" s="29" t="s">
        <v>41</v>
      </c>
      <c r="Y581" s="29" t="s">
        <v>41</v>
      </c>
    </row>
    <row r="582" spans="1:25" ht="48.75" customHeight="1" x14ac:dyDescent="0.25">
      <c r="A582" s="29" t="s">
        <v>887</v>
      </c>
      <c r="B582" s="29" t="s">
        <v>2135</v>
      </c>
      <c r="C582" s="29" t="s">
        <v>2134</v>
      </c>
      <c r="D582" s="29">
        <v>505</v>
      </c>
      <c r="E582" s="29" t="s">
        <v>2136</v>
      </c>
      <c r="F582" s="29" t="s">
        <v>1133</v>
      </c>
      <c r="G582" s="29" t="s">
        <v>2137</v>
      </c>
      <c r="H582" s="29"/>
      <c r="I582" s="29" t="s">
        <v>3297</v>
      </c>
      <c r="J582" s="29" t="s">
        <v>53</v>
      </c>
      <c r="K582" s="29" t="s">
        <v>54</v>
      </c>
      <c r="L582" s="29" t="s">
        <v>3294</v>
      </c>
      <c r="M582" s="29" t="s">
        <v>37</v>
      </c>
      <c r="N582" s="29" t="s">
        <v>55</v>
      </c>
      <c r="O582" s="29" t="s">
        <v>56</v>
      </c>
      <c r="P582" s="29" t="s">
        <v>3292</v>
      </c>
      <c r="Q582" s="29" t="s">
        <v>57</v>
      </c>
      <c r="R582" s="29" t="s">
        <v>410</v>
      </c>
      <c r="S582" s="29">
        <v>5</v>
      </c>
      <c r="T582" s="29">
        <v>14000</v>
      </c>
      <c r="U582" s="56">
        <f t="shared" si="23"/>
        <v>70000</v>
      </c>
      <c r="V582" s="56">
        <f t="shared" si="24"/>
        <v>78400.000000000015</v>
      </c>
      <c r="W582" s="29"/>
      <c r="X582" s="29" t="s">
        <v>41</v>
      </c>
      <c r="Y582" s="29" t="s">
        <v>41</v>
      </c>
    </row>
    <row r="583" spans="1:25" ht="48.75" customHeight="1" x14ac:dyDescent="0.25">
      <c r="A583" s="29" t="s">
        <v>887</v>
      </c>
      <c r="B583" s="29" t="s">
        <v>2139</v>
      </c>
      <c r="C583" s="29" t="s">
        <v>2138</v>
      </c>
      <c r="D583" s="29">
        <v>506</v>
      </c>
      <c r="E583" s="29" t="s">
        <v>2140</v>
      </c>
      <c r="F583" s="29" t="s">
        <v>2141</v>
      </c>
      <c r="G583" s="29" t="s">
        <v>2142</v>
      </c>
      <c r="H583" s="29"/>
      <c r="I583" s="29" t="s">
        <v>3297</v>
      </c>
      <c r="J583" s="29" t="s">
        <v>53</v>
      </c>
      <c r="K583" s="29" t="s">
        <v>54</v>
      </c>
      <c r="L583" s="29" t="s">
        <v>3294</v>
      </c>
      <c r="M583" s="29" t="s">
        <v>37</v>
      </c>
      <c r="N583" s="29" t="s">
        <v>55</v>
      </c>
      <c r="O583" s="29" t="s">
        <v>56</v>
      </c>
      <c r="P583" s="29" t="s">
        <v>3292</v>
      </c>
      <c r="Q583" s="29" t="s">
        <v>57</v>
      </c>
      <c r="R583" s="29" t="s">
        <v>58</v>
      </c>
      <c r="S583" s="29">
        <v>4</v>
      </c>
      <c r="T583" s="29">
        <v>402.5</v>
      </c>
      <c r="U583" s="56">
        <f t="shared" si="23"/>
        <v>1610</v>
      </c>
      <c r="V583" s="56">
        <f t="shared" si="24"/>
        <v>1803.2000000000003</v>
      </c>
      <c r="W583" s="29"/>
      <c r="X583" s="29" t="s">
        <v>41</v>
      </c>
      <c r="Y583" s="29" t="s">
        <v>41</v>
      </c>
    </row>
    <row r="584" spans="1:25" ht="48.75" customHeight="1" x14ac:dyDescent="0.25">
      <c r="A584" s="29" t="s">
        <v>887</v>
      </c>
      <c r="B584" s="29" t="s">
        <v>2144</v>
      </c>
      <c r="C584" s="29" t="s">
        <v>2143</v>
      </c>
      <c r="D584" s="29">
        <v>507</v>
      </c>
      <c r="E584" s="29" t="s">
        <v>2145</v>
      </c>
      <c r="F584" s="29" t="s">
        <v>2146</v>
      </c>
      <c r="G584" s="29" t="s">
        <v>2147</v>
      </c>
      <c r="H584" s="29"/>
      <c r="I584" s="29" t="s">
        <v>3297</v>
      </c>
      <c r="J584" s="29" t="s">
        <v>53</v>
      </c>
      <c r="K584" s="29" t="s">
        <v>54</v>
      </c>
      <c r="L584" s="29" t="s">
        <v>3294</v>
      </c>
      <c r="M584" s="29" t="s">
        <v>37</v>
      </c>
      <c r="N584" s="29" t="s">
        <v>55</v>
      </c>
      <c r="O584" s="29" t="s">
        <v>56</v>
      </c>
      <c r="P584" s="29" t="s">
        <v>3292</v>
      </c>
      <c r="Q584" s="29" t="s">
        <v>57</v>
      </c>
      <c r="R584" s="29" t="s">
        <v>58</v>
      </c>
      <c r="S584" s="29">
        <v>10</v>
      </c>
      <c r="T584" s="29">
        <v>18085.28</v>
      </c>
      <c r="U584" s="56">
        <f t="shared" si="23"/>
        <v>180852.8</v>
      </c>
      <c r="V584" s="56">
        <f t="shared" si="24"/>
        <v>202555.136</v>
      </c>
      <c r="W584" s="29"/>
      <c r="X584" s="29" t="s">
        <v>41</v>
      </c>
      <c r="Y584" s="29" t="s">
        <v>41</v>
      </c>
    </row>
    <row r="585" spans="1:25" ht="48.75" customHeight="1" x14ac:dyDescent="0.25">
      <c r="A585" s="29" t="s">
        <v>887</v>
      </c>
      <c r="B585" s="29" t="s">
        <v>2149</v>
      </c>
      <c r="C585" s="29" t="s">
        <v>2148</v>
      </c>
      <c r="D585" s="29">
        <v>508</v>
      </c>
      <c r="E585" s="29" t="s">
        <v>2150</v>
      </c>
      <c r="F585" s="29" t="s">
        <v>2151</v>
      </c>
      <c r="G585" s="29" t="s">
        <v>2152</v>
      </c>
      <c r="H585" s="29"/>
      <c r="I585" s="29" t="s">
        <v>3297</v>
      </c>
      <c r="J585" s="29" t="s">
        <v>53</v>
      </c>
      <c r="K585" s="29" t="s">
        <v>54</v>
      </c>
      <c r="L585" s="29" t="s">
        <v>3294</v>
      </c>
      <c r="M585" s="29" t="s">
        <v>37</v>
      </c>
      <c r="N585" s="29" t="s">
        <v>55</v>
      </c>
      <c r="O585" s="29" t="s">
        <v>56</v>
      </c>
      <c r="P585" s="29" t="s">
        <v>3292</v>
      </c>
      <c r="Q585" s="29" t="s">
        <v>57</v>
      </c>
      <c r="R585" s="29" t="s">
        <v>58</v>
      </c>
      <c r="S585" s="29">
        <v>40</v>
      </c>
      <c r="T585" s="29">
        <v>5829</v>
      </c>
      <c r="U585" s="56">
        <f t="shared" si="23"/>
        <v>233160</v>
      </c>
      <c r="V585" s="56">
        <f t="shared" si="24"/>
        <v>261139.20000000001</v>
      </c>
      <c r="W585" s="29"/>
      <c r="X585" s="29" t="s">
        <v>41</v>
      </c>
      <c r="Y585" s="29" t="s">
        <v>41</v>
      </c>
    </row>
    <row r="586" spans="1:25" ht="48.75" customHeight="1" x14ac:dyDescent="0.25">
      <c r="A586" s="29" t="s">
        <v>887</v>
      </c>
      <c r="B586" s="29" t="s">
        <v>2154</v>
      </c>
      <c r="C586" s="29" t="s">
        <v>2153</v>
      </c>
      <c r="D586" s="29">
        <v>509</v>
      </c>
      <c r="E586" s="29" t="s">
        <v>2155</v>
      </c>
      <c r="F586" s="29" t="s">
        <v>2156</v>
      </c>
      <c r="G586" s="29" t="s">
        <v>2157</v>
      </c>
      <c r="H586" s="29"/>
      <c r="I586" s="29" t="s">
        <v>3297</v>
      </c>
      <c r="J586" s="29" t="s">
        <v>53</v>
      </c>
      <c r="K586" s="29" t="s">
        <v>54</v>
      </c>
      <c r="L586" s="29" t="s">
        <v>3294</v>
      </c>
      <c r="M586" s="29" t="s">
        <v>37</v>
      </c>
      <c r="N586" s="29" t="s">
        <v>55</v>
      </c>
      <c r="O586" s="29" t="s">
        <v>56</v>
      </c>
      <c r="P586" s="29" t="s">
        <v>3292</v>
      </c>
      <c r="Q586" s="29" t="s">
        <v>57</v>
      </c>
      <c r="R586" s="29" t="s">
        <v>58</v>
      </c>
      <c r="S586" s="29">
        <v>10</v>
      </c>
      <c r="T586" s="29">
        <v>350.39</v>
      </c>
      <c r="U586" s="56">
        <f t="shared" si="23"/>
        <v>3503.8999999999996</v>
      </c>
      <c r="V586" s="56">
        <f t="shared" si="24"/>
        <v>3924.3679999999999</v>
      </c>
      <c r="W586" s="29"/>
      <c r="X586" s="29" t="s">
        <v>41</v>
      </c>
      <c r="Y586" s="29" t="s">
        <v>41</v>
      </c>
    </row>
    <row r="587" spans="1:25" ht="48.75" customHeight="1" x14ac:dyDescent="0.25">
      <c r="A587" s="29" t="s">
        <v>887</v>
      </c>
      <c r="B587" s="29" t="s">
        <v>2159</v>
      </c>
      <c r="C587" s="29" t="s">
        <v>2158</v>
      </c>
      <c r="D587" s="29">
        <v>510</v>
      </c>
      <c r="E587" s="29" t="s">
        <v>2160</v>
      </c>
      <c r="F587" s="29" t="s">
        <v>2161</v>
      </c>
      <c r="G587" s="29" t="s">
        <v>2162</v>
      </c>
      <c r="H587" s="29"/>
      <c r="I587" s="29" t="s">
        <v>3297</v>
      </c>
      <c r="J587" s="29" t="s">
        <v>53</v>
      </c>
      <c r="K587" s="29" t="s">
        <v>54</v>
      </c>
      <c r="L587" s="29" t="s">
        <v>3294</v>
      </c>
      <c r="M587" s="29" t="s">
        <v>37</v>
      </c>
      <c r="N587" s="29" t="s">
        <v>55</v>
      </c>
      <c r="O587" s="29" t="s">
        <v>56</v>
      </c>
      <c r="P587" s="29" t="s">
        <v>3292</v>
      </c>
      <c r="Q587" s="29" t="s">
        <v>57</v>
      </c>
      <c r="R587" s="29" t="s">
        <v>58</v>
      </c>
      <c r="S587" s="29">
        <v>9</v>
      </c>
      <c r="T587" s="29">
        <v>2150</v>
      </c>
      <c r="U587" s="56">
        <f t="shared" si="23"/>
        <v>19350</v>
      </c>
      <c r="V587" s="56">
        <f t="shared" si="24"/>
        <v>21672.000000000004</v>
      </c>
      <c r="W587" s="29"/>
      <c r="X587" s="29" t="s">
        <v>41</v>
      </c>
      <c r="Y587" s="29" t="s">
        <v>41</v>
      </c>
    </row>
    <row r="588" spans="1:25" ht="48.75" customHeight="1" x14ac:dyDescent="0.25">
      <c r="A588" s="29" t="s">
        <v>887</v>
      </c>
      <c r="B588" s="29" t="s">
        <v>2164</v>
      </c>
      <c r="C588" s="29" t="s">
        <v>2163</v>
      </c>
      <c r="D588" s="29">
        <v>511</v>
      </c>
      <c r="E588" s="29" t="s">
        <v>2165</v>
      </c>
      <c r="F588" s="29" t="s">
        <v>1965</v>
      </c>
      <c r="G588" s="29" t="s">
        <v>2166</v>
      </c>
      <c r="H588" s="29"/>
      <c r="I588" s="29" t="s">
        <v>3297</v>
      </c>
      <c r="J588" s="29" t="s">
        <v>53</v>
      </c>
      <c r="K588" s="29" t="s">
        <v>54</v>
      </c>
      <c r="L588" s="29" t="s">
        <v>3294</v>
      </c>
      <c r="M588" s="29" t="s">
        <v>37</v>
      </c>
      <c r="N588" s="29" t="s">
        <v>55</v>
      </c>
      <c r="O588" s="29" t="s">
        <v>56</v>
      </c>
      <c r="P588" s="29" t="s">
        <v>3292</v>
      </c>
      <c r="Q588" s="29" t="s">
        <v>57</v>
      </c>
      <c r="R588" s="29" t="s">
        <v>584</v>
      </c>
      <c r="S588" s="29">
        <v>4</v>
      </c>
      <c r="T588" s="29">
        <v>3985.94</v>
      </c>
      <c r="U588" s="56">
        <f t="shared" si="23"/>
        <v>15943.76</v>
      </c>
      <c r="V588" s="56">
        <f t="shared" si="24"/>
        <v>17857.011200000001</v>
      </c>
      <c r="W588" s="29"/>
      <c r="X588" s="29" t="s">
        <v>41</v>
      </c>
      <c r="Y588" s="29" t="s">
        <v>41</v>
      </c>
    </row>
    <row r="589" spans="1:25" ht="48.75" customHeight="1" x14ac:dyDescent="0.25">
      <c r="A589" s="29" t="s">
        <v>981</v>
      </c>
      <c r="B589" s="29" t="s">
        <v>2168</v>
      </c>
      <c r="C589" s="29" t="s">
        <v>2167</v>
      </c>
      <c r="D589" s="29">
        <v>512</v>
      </c>
      <c r="E589" s="29" t="s">
        <v>1563</v>
      </c>
      <c r="F589" s="29" t="s">
        <v>1564</v>
      </c>
      <c r="G589" s="29" t="s">
        <v>1565</v>
      </c>
      <c r="H589" s="29"/>
      <c r="I589" s="29" t="s">
        <v>3297</v>
      </c>
      <c r="J589" s="29" t="s">
        <v>53</v>
      </c>
      <c r="K589" s="29" t="s">
        <v>54</v>
      </c>
      <c r="L589" s="29" t="s">
        <v>3294</v>
      </c>
      <c r="M589" s="29" t="s">
        <v>37</v>
      </c>
      <c r="N589" s="29" t="s">
        <v>55</v>
      </c>
      <c r="O589" s="29" t="s">
        <v>56</v>
      </c>
      <c r="P589" s="29" t="s">
        <v>3292</v>
      </c>
      <c r="Q589" s="29" t="s">
        <v>57</v>
      </c>
      <c r="R589" s="29" t="s">
        <v>58</v>
      </c>
      <c r="S589" s="29">
        <v>19</v>
      </c>
      <c r="T589" s="29">
        <v>3298.33</v>
      </c>
      <c r="U589" s="56">
        <f t="shared" si="23"/>
        <v>62668.27</v>
      </c>
      <c r="V589" s="56">
        <f t="shared" si="24"/>
        <v>70188.462400000004</v>
      </c>
      <c r="W589" s="29"/>
      <c r="X589" s="29" t="s">
        <v>41</v>
      </c>
      <c r="Y589" s="29" t="s">
        <v>41</v>
      </c>
    </row>
    <row r="590" spans="1:25" ht="48.75" customHeight="1" x14ac:dyDescent="0.25">
      <c r="A590" s="29" t="s">
        <v>981</v>
      </c>
      <c r="B590" s="29" t="s">
        <v>2170</v>
      </c>
      <c r="C590" s="29" t="s">
        <v>2169</v>
      </c>
      <c r="D590" s="29">
        <v>513</v>
      </c>
      <c r="E590" s="29" t="s">
        <v>2171</v>
      </c>
      <c r="F590" s="29" t="s">
        <v>2172</v>
      </c>
      <c r="G590" s="29" t="s">
        <v>2173</v>
      </c>
      <c r="H590" s="29"/>
      <c r="I590" s="29" t="s">
        <v>3297</v>
      </c>
      <c r="J590" s="29" t="s">
        <v>53</v>
      </c>
      <c r="K590" s="29" t="s">
        <v>54</v>
      </c>
      <c r="L590" s="29" t="s">
        <v>3294</v>
      </c>
      <c r="M590" s="29" t="s">
        <v>37</v>
      </c>
      <c r="N590" s="29" t="s">
        <v>55</v>
      </c>
      <c r="O590" s="29" t="s">
        <v>56</v>
      </c>
      <c r="P590" s="29" t="s">
        <v>3292</v>
      </c>
      <c r="Q590" s="29" t="s">
        <v>57</v>
      </c>
      <c r="R590" s="29" t="s">
        <v>58</v>
      </c>
      <c r="S590" s="29">
        <v>1</v>
      </c>
      <c r="T590" s="29">
        <v>181775</v>
      </c>
      <c r="U590" s="56">
        <f t="shared" si="23"/>
        <v>181775</v>
      </c>
      <c r="V590" s="56">
        <f t="shared" si="24"/>
        <v>203588.00000000003</v>
      </c>
      <c r="W590" s="29"/>
      <c r="X590" s="29" t="s">
        <v>41</v>
      </c>
      <c r="Y590" s="29" t="s">
        <v>41</v>
      </c>
    </row>
    <row r="591" spans="1:25" ht="48.75" customHeight="1" x14ac:dyDescent="0.25">
      <c r="A591" s="29" t="s">
        <v>981</v>
      </c>
      <c r="B591" s="29" t="s">
        <v>2175</v>
      </c>
      <c r="C591" s="29" t="s">
        <v>2174</v>
      </c>
      <c r="D591" s="29">
        <v>514</v>
      </c>
      <c r="E591" s="29" t="s">
        <v>2176</v>
      </c>
      <c r="F591" s="29" t="s">
        <v>2177</v>
      </c>
      <c r="G591" s="29" t="s">
        <v>2178</v>
      </c>
      <c r="H591" s="29"/>
      <c r="I591" s="29" t="s">
        <v>3297</v>
      </c>
      <c r="J591" s="29" t="s">
        <v>53</v>
      </c>
      <c r="K591" s="29" t="s">
        <v>54</v>
      </c>
      <c r="L591" s="29" t="s">
        <v>3294</v>
      </c>
      <c r="M591" s="29" t="s">
        <v>37</v>
      </c>
      <c r="N591" s="29" t="s">
        <v>55</v>
      </c>
      <c r="O591" s="29" t="s">
        <v>56</v>
      </c>
      <c r="P591" s="29" t="s">
        <v>3292</v>
      </c>
      <c r="Q591" s="29" t="s">
        <v>57</v>
      </c>
      <c r="R591" s="29" t="s">
        <v>2179</v>
      </c>
      <c r="S591" s="29">
        <v>30</v>
      </c>
      <c r="T591" s="29">
        <v>1375</v>
      </c>
      <c r="U591" s="56">
        <f t="shared" si="23"/>
        <v>41250</v>
      </c>
      <c r="V591" s="56">
        <f t="shared" si="24"/>
        <v>46200.000000000007</v>
      </c>
      <c r="W591" s="29"/>
      <c r="X591" s="29" t="s">
        <v>41</v>
      </c>
      <c r="Y591" s="29" t="s">
        <v>41</v>
      </c>
    </row>
    <row r="592" spans="1:25" ht="48.75" customHeight="1" x14ac:dyDescent="0.25">
      <c r="A592" s="29" t="s">
        <v>981</v>
      </c>
      <c r="B592" s="29" t="s">
        <v>2181</v>
      </c>
      <c r="C592" s="29" t="s">
        <v>2180</v>
      </c>
      <c r="D592" s="29">
        <v>515</v>
      </c>
      <c r="E592" s="29" t="s">
        <v>2182</v>
      </c>
      <c r="F592" s="29" t="s">
        <v>1009</v>
      </c>
      <c r="G592" s="29" t="s">
        <v>2183</v>
      </c>
      <c r="H592" s="29"/>
      <c r="I592" s="29" t="s">
        <v>3297</v>
      </c>
      <c r="J592" s="29" t="s">
        <v>53</v>
      </c>
      <c r="K592" s="29" t="s">
        <v>54</v>
      </c>
      <c r="L592" s="29" t="s">
        <v>3294</v>
      </c>
      <c r="M592" s="29" t="s">
        <v>37</v>
      </c>
      <c r="N592" s="29" t="s">
        <v>55</v>
      </c>
      <c r="O592" s="29" t="s">
        <v>56</v>
      </c>
      <c r="P592" s="29" t="s">
        <v>3292</v>
      </c>
      <c r="Q592" s="29" t="s">
        <v>57</v>
      </c>
      <c r="R592" s="29" t="s">
        <v>58</v>
      </c>
      <c r="S592" s="29">
        <v>179</v>
      </c>
      <c r="T592" s="29">
        <v>500</v>
      </c>
      <c r="U592" s="56">
        <f t="shared" si="23"/>
        <v>89500</v>
      </c>
      <c r="V592" s="56">
        <f t="shared" si="24"/>
        <v>100240.00000000001</v>
      </c>
      <c r="W592" s="29"/>
      <c r="X592" s="29" t="s">
        <v>41</v>
      </c>
      <c r="Y592" s="29" t="s">
        <v>41</v>
      </c>
    </row>
    <row r="593" spans="1:25" ht="48.75" customHeight="1" x14ac:dyDescent="0.25">
      <c r="A593" s="29" t="s">
        <v>981</v>
      </c>
      <c r="B593" s="29" t="s">
        <v>2185</v>
      </c>
      <c r="C593" s="29" t="s">
        <v>2184</v>
      </c>
      <c r="D593" s="29">
        <v>516</v>
      </c>
      <c r="E593" s="29" t="s">
        <v>2186</v>
      </c>
      <c r="F593" s="29" t="s">
        <v>2187</v>
      </c>
      <c r="G593" s="29" t="s">
        <v>2188</v>
      </c>
      <c r="H593" s="29"/>
      <c r="I593" s="29" t="s">
        <v>3297</v>
      </c>
      <c r="J593" s="29" t="s">
        <v>53</v>
      </c>
      <c r="K593" s="29" t="s">
        <v>54</v>
      </c>
      <c r="L593" s="29" t="s">
        <v>3294</v>
      </c>
      <c r="M593" s="29" t="s">
        <v>37</v>
      </c>
      <c r="N593" s="29" t="s">
        <v>55</v>
      </c>
      <c r="O593" s="29" t="s">
        <v>56</v>
      </c>
      <c r="P593" s="29" t="s">
        <v>3292</v>
      </c>
      <c r="Q593" s="29" t="s">
        <v>57</v>
      </c>
      <c r="R593" s="29" t="s">
        <v>58</v>
      </c>
      <c r="S593" s="29">
        <v>2</v>
      </c>
      <c r="T593" s="29">
        <v>45330</v>
      </c>
      <c r="U593" s="56">
        <f t="shared" si="23"/>
        <v>90660</v>
      </c>
      <c r="V593" s="56">
        <f t="shared" si="24"/>
        <v>101539.20000000001</v>
      </c>
      <c r="W593" s="29"/>
      <c r="X593" s="29" t="s">
        <v>41</v>
      </c>
      <c r="Y593" s="29" t="s">
        <v>41</v>
      </c>
    </row>
    <row r="594" spans="1:25" ht="48.75" customHeight="1" x14ac:dyDescent="0.25">
      <c r="A594" s="29" t="s">
        <v>981</v>
      </c>
      <c r="B594" s="29" t="s">
        <v>2190</v>
      </c>
      <c r="C594" s="29" t="s">
        <v>2189</v>
      </c>
      <c r="D594" s="29">
        <v>517</v>
      </c>
      <c r="E594" s="29" t="s">
        <v>2191</v>
      </c>
      <c r="F594" s="29" t="s">
        <v>748</v>
      </c>
      <c r="G594" s="29" t="s">
        <v>786</v>
      </c>
      <c r="H594" s="29"/>
      <c r="I594" s="29" t="s">
        <v>3297</v>
      </c>
      <c r="J594" s="29" t="s">
        <v>53</v>
      </c>
      <c r="K594" s="29" t="s">
        <v>54</v>
      </c>
      <c r="L594" s="29" t="s">
        <v>3294</v>
      </c>
      <c r="M594" s="29" t="s">
        <v>37</v>
      </c>
      <c r="N594" s="29" t="s">
        <v>55</v>
      </c>
      <c r="O594" s="29" t="s">
        <v>56</v>
      </c>
      <c r="P594" s="29" t="s">
        <v>3292</v>
      </c>
      <c r="Q594" s="29" t="s">
        <v>57</v>
      </c>
      <c r="R594" s="29" t="s">
        <v>58</v>
      </c>
      <c r="S594" s="29">
        <v>15</v>
      </c>
      <c r="T594" s="29">
        <v>915</v>
      </c>
      <c r="U594" s="56">
        <f t="shared" si="23"/>
        <v>13725</v>
      </c>
      <c r="V594" s="56">
        <f t="shared" si="24"/>
        <v>15372.000000000002</v>
      </c>
      <c r="W594" s="29"/>
      <c r="X594" s="29" t="s">
        <v>41</v>
      </c>
      <c r="Y594" s="29" t="s">
        <v>41</v>
      </c>
    </row>
    <row r="595" spans="1:25" ht="48.75" customHeight="1" x14ac:dyDescent="0.25">
      <c r="A595" s="29" t="s">
        <v>981</v>
      </c>
      <c r="B595" s="29" t="s">
        <v>2193</v>
      </c>
      <c r="C595" s="29" t="s">
        <v>2192</v>
      </c>
      <c r="D595" s="29">
        <v>518</v>
      </c>
      <c r="E595" s="29" t="s">
        <v>2194</v>
      </c>
      <c r="F595" s="29" t="s">
        <v>2195</v>
      </c>
      <c r="G595" s="29" t="s">
        <v>2196</v>
      </c>
      <c r="H595" s="29"/>
      <c r="I595" s="29" t="s">
        <v>3297</v>
      </c>
      <c r="J595" s="29" t="s">
        <v>53</v>
      </c>
      <c r="K595" s="29" t="s">
        <v>54</v>
      </c>
      <c r="L595" s="29" t="s">
        <v>3294</v>
      </c>
      <c r="M595" s="29" t="s">
        <v>37</v>
      </c>
      <c r="N595" s="29" t="s">
        <v>55</v>
      </c>
      <c r="O595" s="29" t="s">
        <v>56</v>
      </c>
      <c r="P595" s="29" t="s">
        <v>3292</v>
      </c>
      <c r="Q595" s="29" t="s">
        <v>57</v>
      </c>
      <c r="R595" s="29" t="s">
        <v>58</v>
      </c>
      <c r="S595" s="29">
        <v>23</v>
      </c>
      <c r="T595" s="29">
        <v>3131</v>
      </c>
      <c r="U595" s="56">
        <f t="shared" si="23"/>
        <v>72013</v>
      </c>
      <c r="V595" s="56">
        <f t="shared" si="24"/>
        <v>80654.560000000012</v>
      </c>
      <c r="W595" s="29"/>
      <c r="X595" s="29" t="s">
        <v>41</v>
      </c>
      <c r="Y595" s="29" t="s">
        <v>41</v>
      </c>
    </row>
    <row r="596" spans="1:25" ht="48.75" customHeight="1" x14ac:dyDescent="0.25">
      <c r="A596" s="29" t="s">
        <v>981</v>
      </c>
      <c r="B596" s="29" t="s">
        <v>2198</v>
      </c>
      <c r="C596" s="29" t="s">
        <v>2197</v>
      </c>
      <c r="D596" s="29">
        <v>519</v>
      </c>
      <c r="E596" s="29" t="s">
        <v>2199</v>
      </c>
      <c r="F596" s="29" t="s">
        <v>373</v>
      </c>
      <c r="G596" s="29" t="s">
        <v>2200</v>
      </c>
      <c r="H596" s="29"/>
      <c r="I596" s="29" t="s">
        <v>3297</v>
      </c>
      <c r="J596" s="29" t="s">
        <v>53</v>
      </c>
      <c r="K596" s="29" t="s">
        <v>54</v>
      </c>
      <c r="L596" s="29" t="s">
        <v>3294</v>
      </c>
      <c r="M596" s="29" t="s">
        <v>37</v>
      </c>
      <c r="N596" s="29" t="s">
        <v>55</v>
      </c>
      <c r="O596" s="29" t="s">
        <v>56</v>
      </c>
      <c r="P596" s="29" t="s">
        <v>3292</v>
      </c>
      <c r="Q596" s="29" t="s">
        <v>57</v>
      </c>
      <c r="R596" s="29" t="s">
        <v>584</v>
      </c>
      <c r="S596" s="29">
        <v>42</v>
      </c>
      <c r="T596" s="29">
        <v>1123.5</v>
      </c>
      <c r="U596" s="56">
        <f t="shared" si="23"/>
        <v>47187</v>
      </c>
      <c r="V596" s="56">
        <f t="shared" si="24"/>
        <v>52849.440000000002</v>
      </c>
      <c r="W596" s="29"/>
      <c r="X596" s="29" t="s">
        <v>41</v>
      </c>
      <c r="Y596" s="29" t="s">
        <v>41</v>
      </c>
    </row>
    <row r="597" spans="1:25" ht="48.75" customHeight="1" x14ac:dyDescent="0.25">
      <c r="A597" s="29" t="s">
        <v>981</v>
      </c>
      <c r="B597" s="29" t="s">
        <v>2202</v>
      </c>
      <c r="C597" s="29" t="s">
        <v>2201</v>
      </c>
      <c r="D597" s="29">
        <v>520</v>
      </c>
      <c r="E597" s="29" t="s">
        <v>2203</v>
      </c>
      <c r="F597" s="29" t="s">
        <v>2204</v>
      </c>
      <c r="G597" s="29" t="s">
        <v>2205</v>
      </c>
      <c r="H597" s="29"/>
      <c r="I597" s="29" t="s">
        <v>3297</v>
      </c>
      <c r="J597" s="29" t="s">
        <v>53</v>
      </c>
      <c r="K597" s="29" t="s">
        <v>54</v>
      </c>
      <c r="L597" s="29" t="s">
        <v>3294</v>
      </c>
      <c r="M597" s="29" t="s">
        <v>37</v>
      </c>
      <c r="N597" s="29" t="s">
        <v>55</v>
      </c>
      <c r="O597" s="29" t="s">
        <v>56</v>
      </c>
      <c r="P597" s="29" t="s">
        <v>3292</v>
      </c>
      <c r="Q597" s="29" t="s">
        <v>57</v>
      </c>
      <c r="R597" s="29" t="s">
        <v>58</v>
      </c>
      <c r="S597" s="29">
        <v>2</v>
      </c>
      <c r="T597" s="29">
        <v>8679</v>
      </c>
      <c r="U597" s="56">
        <f t="shared" si="23"/>
        <v>17358</v>
      </c>
      <c r="V597" s="56">
        <f t="shared" si="24"/>
        <v>19440.960000000003</v>
      </c>
      <c r="W597" s="29"/>
      <c r="X597" s="29" t="s">
        <v>41</v>
      </c>
      <c r="Y597" s="29" t="s">
        <v>41</v>
      </c>
    </row>
    <row r="598" spans="1:25" ht="48.75" customHeight="1" x14ac:dyDescent="0.25">
      <c r="A598" s="29" t="s">
        <v>981</v>
      </c>
      <c r="B598" s="29" t="s">
        <v>2207</v>
      </c>
      <c r="C598" s="29" t="s">
        <v>2206</v>
      </c>
      <c r="D598" s="29">
        <v>521</v>
      </c>
      <c r="E598" s="29" t="s">
        <v>2208</v>
      </c>
      <c r="F598" s="29" t="s">
        <v>2209</v>
      </c>
      <c r="G598" s="29" t="s">
        <v>2210</v>
      </c>
      <c r="H598" s="29"/>
      <c r="I598" s="29" t="s">
        <v>3297</v>
      </c>
      <c r="J598" s="29" t="s">
        <v>53</v>
      </c>
      <c r="K598" s="29" t="s">
        <v>54</v>
      </c>
      <c r="L598" s="29" t="s">
        <v>3294</v>
      </c>
      <c r="M598" s="29" t="s">
        <v>37</v>
      </c>
      <c r="N598" s="29" t="s">
        <v>55</v>
      </c>
      <c r="O598" s="29" t="s">
        <v>56</v>
      </c>
      <c r="P598" s="29" t="s">
        <v>3292</v>
      </c>
      <c r="Q598" s="29" t="s">
        <v>57</v>
      </c>
      <c r="R598" s="29" t="s">
        <v>58</v>
      </c>
      <c r="S598" s="29">
        <v>7599</v>
      </c>
      <c r="T598" s="29">
        <v>13.98</v>
      </c>
      <c r="U598" s="56">
        <f t="shared" ref="U598:U661" si="25">S598*T598</f>
        <v>106234.02</v>
      </c>
      <c r="V598" s="56">
        <f t="shared" ref="V598:V661" si="26">U598*1.12</f>
        <v>118982.10240000002</v>
      </c>
      <c r="W598" s="29"/>
      <c r="X598" s="29" t="s">
        <v>41</v>
      </c>
      <c r="Y598" s="29" t="s">
        <v>41</v>
      </c>
    </row>
    <row r="599" spans="1:25" ht="48.75" customHeight="1" x14ac:dyDescent="0.25">
      <c r="A599" s="29" t="s">
        <v>981</v>
      </c>
      <c r="B599" s="29" t="s">
        <v>2212</v>
      </c>
      <c r="C599" s="29" t="s">
        <v>2211</v>
      </c>
      <c r="D599" s="29">
        <v>522</v>
      </c>
      <c r="E599" s="29" t="s">
        <v>2213</v>
      </c>
      <c r="F599" s="29" t="s">
        <v>2049</v>
      </c>
      <c r="G599" s="29" t="s">
        <v>2214</v>
      </c>
      <c r="H599" s="29"/>
      <c r="I599" s="29" t="s">
        <v>3297</v>
      </c>
      <c r="J599" s="29" t="s">
        <v>53</v>
      </c>
      <c r="K599" s="29" t="s">
        <v>54</v>
      </c>
      <c r="L599" s="29" t="s">
        <v>3294</v>
      </c>
      <c r="M599" s="29" t="s">
        <v>37</v>
      </c>
      <c r="N599" s="29" t="s">
        <v>55</v>
      </c>
      <c r="O599" s="29" t="s">
        <v>56</v>
      </c>
      <c r="P599" s="29" t="s">
        <v>3292</v>
      </c>
      <c r="Q599" s="29" t="s">
        <v>57</v>
      </c>
      <c r="R599" s="29" t="s">
        <v>584</v>
      </c>
      <c r="S599" s="29">
        <v>440</v>
      </c>
      <c r="T599" s="29">
        <v>128</v>
      </c>
      <c r="U599" s="56">
        <f t="shared" si="25"/>
        <v>56320</v>
      </c>
      <c r="V599" s="56">
        <f t="shared" si="26"/>
        <v>63078.400000000009</v>
      </c>
      <c r="W599" s="29"/>
      <c r="X599" s="29" t="s">
        <v>41</v>
      </c>
      <c r="Y599" s="29" t="s">
        <v>41</v>
      </c>
    </row>
    <row r="600" spans="1:25" ht="48.75" customHeight="1" x14ac:dyDescent="0.25">
      <c r="A600" s="29" t="s">
        <v>981</v>
      </c>
      <c r="B600" s="29" t="s">
        <v>2216</v>
      </c>
      <c r="C600" s="29" t="s">
        <v>2215</v>
      </c>
      <c r="D600" s="29">
        <v>523</v>
      </c>
      <c r="E600" s="29" t="s">
        <v>2217</v>
      </c>
      <c r="F600" s="29" t="s">
        <v>2218</v>
      </c>
      <c r="G600" s="29" t="s">
        <v>2219</v>
      </c>
      <c r="H600" s="29"/>
      <c r="I600" s="29" t="s">
        <v>3297</v>
      </c>
      <c r="J600" s="29" t="s">
        <v>53</v>
      </c>
      <c r="K600" s="29" t="s">
        <v>54</v>
      </c>
      <c r="L600" s="29" t="s">
        <v>3294</v>
      </c>
      <c r="M600" s="29" t="s">
        <v>37</v>
      </c>
      <c r="N600" s="29" t="s">
        <v>55</v>
      </c>
      <c r="O600" s="29" t="s">
        <v>56</v>
      </c>
      <c r="P600" s="29" t="s">
        <v>3292</v>
      </c>
      <c r="Q600" s="29" t="s">
        <v>57</v>
      </c>
      <c r="R600" s="29" t="s">
        <v>58</v>
      </c>
      <c r="S600" s="29">
        <v>40</v>
      </c>
      <c r="T600" s="29">
        <v>350</v>
      </c>
      <c r="U600" s="56">
        <f t="shared" si="25"/>
        <v>14000</v>
      </c>
      <c r="V600" s="56">
        <f t="shared" si="26"/>
        <v>15680.000000000002</v>
      </c>
      <c r="W600" s="29"/>
      <c r="X600" s="29" t="s">
        <v>41</v>
      </c>
      <c r="Y600" s="29" t="s">
        <v>41</v>
      </c>
    </row>
    <row r="601" spans="1:25" ht="48.75" customHeight="1" x14ac:dyDescent="0.25">
      <c r="A601" s="29" t="s">
        <v>981</v>
      </c>
      <c r="B601" s="29" t="s">
        <v>2221</v>
      </c>
      <c r="C601" s="29" t="s">
        <v>2220</v>
      </c>
      <c r="D601" s="29">
        <v>524</v>
      </c>
      <c r="E601" s="29" t="s">
        <v>2217</v>
      </c>
      <c r="F601" s="29" t="s">
        <v>2218</v>
      </c>
      <c r="G601" s="29" t="s">
        <v>2219</v>
      </c>
      <c r="H601" s="29"/>
      <c r="I601" s="29" t="s">
        <v>3297</v>
      </c>
      <c r="J601" s="29" t="s">
        <v>53</v>
      </c>
      <c r="K601" s="29" t="s">
        <v>54</v>
      </c>
      <c r="L601" s="29" t="s">
        <v>3294</v>
      </c>
      <c r="M601" s="29" t="s">
        <v>37</v>
      </c>
      <c r="N601" s="29" t="s">
        <v>55</v>
      </c>
      <c r="O601" s="29" t="s">
        <v>56</v>
      </c>
      <c r="P601" s="29" t="s">
        <v>3292</v>
      </c>
      <c r="Q601" s="29" t="s">
        <v>57</v>
      </c>
      <c r="R601" s="29" t="s">
        <v>58</v>
      </c>
      <c r="S601" s="29">
        <v>40</v>
      </c>
      <c r="T601" s="29">
        <v>450</v>
      </c>
      <c r="U601" s="56">
        <f t="shared" si="25"/>
        <v>18000</v>
      </c>
      <c r="V601" s="56">
        <f t="shared" si="26"/>
        <v>20160.000000000004</v>
      </c>
      <c r="W601" s="29"/>
      <c r="X601" s="29" t="s">
        <v>41</v>
      </c>
      <c r="Y601" s="29" t="s">
        <v>41</v>
      </c>
    </row>
    <row r="602" spans="1:25" ht="48.75" customHeight="1" x14ac:dyDescent="0.25">
      <c r="A602" s="29" t="s">
        <v>981</v>
      </c>
      <c r="B602" s="29" t="s">
        <v>2223</v>
      </c>
      <c r="C602" s="29" t="s">
        <v>2222</v>
      </c>
      <c r="D602" s="29">
        <v>525</v>
      </c>
      <c r="E602" s="29" t="s">
        <v>2217</v>
      </c>
      <c r="F602" s="29" t="s">
        <v>2218</v>
      </c>
      <c r="G602" s="29" t="s">
        <v>2219</v>
      </c>
      <c r="H602" s="29"/>
      <c r="I602" s="29" t="s">
        <v>3297</v>
      </c>
      <c r="J602" s="29" t="s">
        <v>53</v>
      </c>
      <c r="K602" s="29" t="s">
        <v>54</v>
      </c>
      <c r="L602" s="29" t="s">
        <v>3294</v>
      </c>
      <c r="M602" s="29" t="s">
        <v>37</v>
      </c>
      <c r="N602" s="29" t="s">
        <v>55</v>
      </c>
      <c r="O602" s="29" t="s">
        <v>56</v>
      </c>
      <c r="P602" s="29" t="s">
        <v>3292</v>
      </c>
      <c r="Q602" s="29" t="s">
        <v>57</v>
      </c>
      <c r="R602" s="29" t="s">
        <v>58</v>
      </c>
      <c r="S602" s="29">
        <v>80</v>
      </c>
      <c r="T602" s="29">
        <v>350</v>
      </c>
      <c r="U602" s="56">
        <f t="shared" si="25"/>
        <v>28000</v>
      </c>
      <c r="V602" s="56">
        <f t="shared" si="26"/>
        <v>31360.000000000004</v>
      </c>
      <c r="W602" s="29"/>
      <c r="X602" s="29" t="s">
        <v>41</v>
      </c>
      <c r="Y602" s="29" t="s">
        <v>41</v>
      </c>
    </row>
    <row r="603" spans="1:25" ht="48.75" customHeight="1" x14ac:dyDescent="0.25">
      <c r="A603" s="29" t="s">
        <v>981</v>
      </c>
      <c r="B603" s="29" t="s">
        <v>2225</v>
      </c>
      <c r="C603" s="29" t="s">
        <v>2224</v>
      </c>
      <c r="D603" s="29">
        <v>526</v>
      </c>
      <c r="E603" s="29" t="s">
        <v>2217</v>
      </c>
      <c r="F603" s="29" t="s">
        <v>2218</v>
      </c>
      <c r="G603" s="29" t="s">
        <v>2219</v>
      </c>
      <c r="H603" s="29"/>
      <c r="I603" s="29" t="s">
        <v>3297</v>
      </c>
      <c r="J603" s="29" t="s">
        <v>53</v>
      </c>
      <c r="K603" s="29" t="s">
        <v>54</v>
      </c>
      <c r="L603" s="29" t="s">
        <v>3294</v>
      </c>
      <c r="M603" s="29" t="s">
        <v>37</v>
      </c>
      <c r="N603" s="29" t="s">
        <v>55</v>
      </c>
      <c r="O603" s="29" t="s">
        <v>56</v>
      </c>
      <c r="P603" s="29" t="s">
        <v>3292</v>
      </c>
      <c r="Q603" s="29" t="s">
        <v>57</v>
      </c>
      <c r="R603" s="29" t="s">
        <v>58</v>
      </c>
      <c r="S603" s="29">
        <v>50</v>
      </c>
      <c r="T603" s="29">
        <v>1918.7499999999998</v>
      </c>
      <c r="U603" s="56">
        <f t="shared" si="25"/>
        <v>95937.499999999985</v>
      </c>
      <c r="V603" s="56">
        <f t="shared" si="26"/>
        <v>107450</v>
      </c>
      <c r="W603" s="29"/>
      <c r="X603" s="29" t="s">
        <v>41</v>
      </c>
      <c r="Y603" s="29" t="s">
        <v>41</v>
      </c>
    </row>
    <row r="604" spans="1:25" ht="48.75" customHeight="1" x14ac:dyDescent="0.25">
      <c r="A604" s="29" t="s">
        <v>981</v>
      </c>
      <c r="B604" s="29" t="s">
        <v>2227</v>
      </c>
      <c r="C604" s="29" t="s">
        <v>2226</v>
      </c>
      <c r="D604" s="29">
        <v>527</v>
      </c>
      <c r="E604" s="29" t="s">
        <v>2228</v>
      </c>
      <c r="F604" s="29" t="s">
        <v>2229</v>
      </c>
      <c r="G604" s="29" t="s">
        <v>2230</v>
      </c>
      <c r="H604" s="29"/>
      <c r="I604" s="29" t="s">
        <v>3297</v>
      </c>
      <c r="J604" s="29" t="s">
        <v>53</v>
      </c>
      <c r="K604" s="29" t="s">
        <v>54</v>
      </c>
      <c r="L604" s="29" t="s">
        <v>3294</v>
      </c>
      <c r="M604" s="29" t="s">
        <v>37</v>
      </c>
      <c r="N604" s="29" t="s">
        <v>55</v>
      </c>
      <c r="O604" s="29" t="s">
        <v>56</v>
      </c>
      <c r="P604" s="29" t="s">
        <v>3292</v>
      </c>
      <c r="Q604" s="29" t="s">
        <v>57</v>
      </c>
      <c r="R604" s="29" t="s">
        <v>58</v>
      </c>
      <c r="S604" s="29">
        <v>1</v>
      </c>
      <c r="T604" s="29">
        <v>53002</v>
      </c>
      <c r="U604" s="56">
        <f t="shared" si="25"/>
        <v>53002</v>
      </c>
      <c r="V604" s="56">
        <f t="shared" si="26"/>
        <v>59362.240000000005</v>
      </c>
      <c r="W604" s="29"/>
      <c r="X604" s="29" t="s">
        <v>41</v>
      </c>
      <c r="Y604" s="29" t="s">
        <v>41</v>
      </c>
    </row>
    <row r="605" spans="1:25" ht="48.75" customHeight="1" x14ac:dyDescent="0.25">
      <c r="A605" s="29" t="s">
        <v>981</v>
      </c>
      <c r="B605" s="29" t="s">
        <v>2232</v>
      </c>
      <c r="C605" s="29" t="s">
        <v>2231</v>
      </c>
      <c r="D605" s="29">
        <v>528</v>
      </c>
      <c r="E605" s="29" t="s">
        <v>2233</v>
      </c>
      <c r="F605" s="29" t="s">
        <v>2234</v>
      </c>
      <c r="G605" s="29" t="s">
        <v>2235</v>
      </c>
      <c r="H605" s="29"/>
      <c r="I605" s="29" t="s">
        <v>3297</v>
      </c>
      <c r="J605" s="29" t="s">
        <v>53</v>
      </c>
      <c r="K605" s="29" t="s">
        <v>54</v>
      </c>
      <c r="L605" s="29" t="s">
        <v>3294</v>
      </c>
      <c r="M605" s="29" t="s">
        <v>37</v>
      </c>
      <c r="N605" s="29" t="s">
        <v>55</v>
      </c>
      <c r="O605" s="29" t="s">
        <v>56</v>
      </c>
      <c r="P605" s="29" t="s">
        <v>3292</v>
      </c>
      <c r="Q605" s="29" t="s">
        <v>57</v>
      </c>
      <c r="R605" s="29" t="s">
        <v>58</v>
      </c>
      <c r="S605" s="29">
        <v>2</v>
      </c>
      <c r="T605" s="29">
        <v>14800</v>
      </c>
      <c r="U605" s="56">
        <f t="shared" si="25"/>
        <v>29600</v>
      </c>
      <c r="V605" s="56">
        <f t="shared" si="26"/>
        <v>33152</v>
      </c>
      <c r="W605" s="29"/>
      <c r="X605" s="29" t="s">
        <v>41</v>
      </c>
      <c r="Y605" s="29" t="s">
        <v>41</v>
      </c>
    </row>
    <row r="606" spans="1:25" ht="48.75" customHeight="1" x14ac:dyDescent="0.25">
      <c r="A606" s="29" t="s">
        <v>981</v>
      </c>
      <c r="B606" s="29" t="s">
        <v>2237</v>
      </c>
      <c r="C606" s="29" t="s">
        <v>2236</v>
      </c>
      <c r="D606" s="29">
        <v>529</v>
      </c>
      <c r="E606" s="29" t="s">
        <v>2238</v>
      </c>
      <c r="F606" s="29" t="s">
        <v>2239</v>
      </c>
      <c r="G606" s="29" t="s">
        <v>2240</v>
      </c>
      <c r="H606" s="29"/>
      <c r="I606" s="29" t="s">
        <v>3297</v>
      </c>
      <c r="J606" s="29" t="s">
        <v>53</v>
      </c>
      <c r="K606" s="29" t="s">
        <v>54</v>
      </c>
      <c r="L606" s="29" t="s">
        <v>3294</v>
      </c>
      <c r="M606" s="29" t="s">
        <v>37</v>
      </c>
      <c r="N606" s="29" t="s">
        <v>55</v>
      </c>
      <c r="O606" s="29" t="s">
        <v>56</v>
      </c>
      <c r="P606" s="29" t="s">
        <v>3292</v>
      </c>
      <c r="Q606" s="29" t="s">
        <v>57</v>
      </c>
      <c r="R606" s="29" t="s">
        <v>58</v>
      </c>
      <c r="S606" s="29">
        <v>15</v>
      </c>
      <c r="T606" s="29">
        <v>3275.14</v>
      </c>
      <c r="U606" s="56">
        <f t="shared" si="25"/>
        <v>49127.1</v>
      </c>
      <c r="V606" s="56">
        <f t="shared" si="26"/>
        <v>55022.352000000006</v>
      </c>
      <c r="W606" s="29"/>
      <c r="X606" s="29" t="s">
        <v>41</v>
      </c>
      <c r="Y606" s="29" t="s">
        <v>41</v>
      </c>
    </row>
    <row r="607" spans="1:25" ht="48.75" customHeight="1" x14ac:dyDescent="0.25">
      <c r="A607" s="29" t="s">
        <v>981</v>
      </c>
      <c r="B607" s="29" t="s">
        <v>2242</v>
      </c>
      <c r="C607" s="29" t="s">
        <v>2241</v>
      </c>
      <c r="D607" s="29">
        <v>530</v>
      </c>
      <c r="E607" s="29" t="s">
        <v>2243</v>
      </c>
      <c r="F607" s="29" t="s">
        <v>2244</v>
      </c>
      <c r="G607" s="29" t="s">
        <v>2245</v>
      </c>
      <c r="H607" s="29"/>
      <c r="I607" s="29" t="s">
        <v>3297</v>
      </c>
      <c r="J607" s="29" t="s">
        <v>53</v>
      </c>
      <c r="K607" s="29" t="s">
        <v>54</v>
      </c>
      <c r="L607" s="29" t="s">
        <v>3294</v>
      </c>
      <c r="M607" s="29" t="s">
        <v>37</v>
      </c>
      <c r="N607" s="29" t="s">
        <v>55</v>
      </c>
      <c r="O607" s="29" t="s">
        <v>56</v>
      </c>
      <c r="P607" s="29" t="s">
        <v>3292</v>
      </c>
      <c r="Q607" s="29" t="s">
        <v>57</v>
      </c>
      <c r="R607" s="29" t="s">
        <v>58</v>
      </c>
      <c r="S607" s="29">
        <v>50</v>
      </c>
      <c r="T607" s="29">
        <v>5000</v>
      </c>
      <c r="U607" s="56">
        <f t="shared" si="25"/>
        <v>250000</v>
      </c>
      <c r="V607" s="56">
        <f t="shared" si="26"/>
        <v>280000</v>
      </c>
      <c r="W607" s="29"/>
      <c r="X607" s="29" t="s">
        <v>41</v>
      </c>
      <c r="Y607" s="29" t="s">
        <v>41</v>
      </c>
    </row>
    <row r="608" spans="1:25" ht="48.75" customHeight="1" x14ac:dyDescent="0.25">
      <c r="A608" s="29" t="s">
        <v>981</v>
      </c>
      <c r="B608" s="29" t="s">
        <v>2247</v>
      </c>
      <c r="C608" s="29" t="s">
        <v>2246</v>
      </c>
      <c r="D608" s="29">
        <v>531</v>
      </c>
      <c r="E608" s="29" t="s">
        <v>2248</v>
      </c>
      <c r="F608" s="29" t="s">
        <v>2249</v>
      </c>
      <c r="G608" s="29" t="s">
        <v>2250</v>
      </c>
      <c r="H608" s="29"/>
      <c r="I608" s="29" t="s">
        <v>3297</v>
      </c>
      <c r="J608" s="29" t="s">
        <v>53</v>
      </c>
      <c r="K608" s="29" t="s">
        <v>54</v>
      </c>
      <c r="L608" s="29" t="s">
        <v>3294</v>
      </c>
      <c r="M608" s="29" t="s">
        <v>37</v>
      </c>
      <c r="N608" s="29" t="s">
        <v>55</v>
      </c>
      <c r="O608" s="29" t="s">
        <v>56</v>
      </c>
      <c r="P608" s="29" t="s">
        <v>3292</v>
      </c>
      <c r="Q608" s="29" t="s">
        <v>57</v>
      </c>
      <c r="R608" s="29" t="s">
        <v>58</v>
      </c>
      <c r="S608" s="29">
        <v>20</v>
      </c>
      <c r="T608" s="29">
        <v>14791.5</v>
      </c>
      <c r="U608" s="56">
        <f t="shared" si="25"/>
        <v>295830</v>
      </c>
      <c r="V608" s="56">
        <f t="shared" si="26"/>
        <v>331329.60000000003</v>
      </c>
      <c r="W608" s="29"/>
      <c r="X608" s="29" t="s">
        <v>41</v>
      </c>
      <c r="Y608" s="29" t="s">
        <v>41</v>
      </c>
    </row>
    <row r="609" spans="1:25" ht="48.75" customHeight="1" x14ac:dyDescent="0.25">
      <c r="A609" s="29" t="s">
        <v>981</v>
      </c>
      <c r="B609" s="29" t="s">
        <v>2252</v>
      </c>
      <c r="C609" s="29" t="s">
        <v>2251</v>
      </c>
      <c r="D609" s="29">
        <v>532</v>
      </c>
      <c r="E609" s="29" t="s">
        <v>2253</v>
      </c>
      <c r="F609" s="29" t="s">
        <v>2249</v>
      </c>
      <c r="G609" s="29" t="s">
        <v>2254</v>
      </c>
      <c r="H609" s="29"/>
      <c r="I609" s="29" t="s">
        <v>3297</v>
      </c>
      <c r="J609" s="29" t="s">
        <v>53</v>
      </c>
      <c r="K609" s="29" t="s">
        <v>54</v>
      </c>
      <c r="L609" s="29" t="s">
        <v>3294</v>
      </c>
      <c r="M609" s="29" t="s">
        <v>37</v>
      </c>
      <c r="N609" s="29" t="s">
        <v>55</v>
      </c>
      <c r="O609" s="29" t="s">
        <v>56</v>
      </c>
      <c r="P609" s="29" t="s">
        <v>3292</v>
      </c>
      <c r="Q609" s="29" t="s">
        <v>57</v>
      </c>
      <c r="R609" s="29" t="s">
        <v>659</v>
      </c>
      <c r="S609" s="29">
        <v>4</v>
      </c>
      <c r="T609" s="29">
        <v>6270</v>
      </c>
      <c r="U609" s="56">
        <f t="shared" si="25"/>
        <v>25080</v>
      </c>
      <c r="V609" s="56">
        <f t="shared" si="26"/>
        <v>28089.600000000002</v>
      </c>
      <c r="W609" s="29"/>
      <c r="X609" s="29" t="s">
        <v>41</v>
      </c>
      <c r="Y609" s="29" t="s">
        <v>41</v>
      </c>
    </row>
    <row r="610" spans="1:25" ht="48.75" customHeight="1" x14ac:dyDescent="0.25">
      <c r="A610" s="29" t="s">
        <v>981</v>
      </c>
      <c r="B610" s="29" t="s">
        <v>2256</v>
      </c>
      <c r="C610" s="29" t="s">
        <v>2255</v>
      </c>
      <c r="D610" s="29">
        <v>533</v>
      </c>
      <c r="E610" s="29" t="s">
        <v>2257</v>
      </c>
      <c r="F610" s="29" t="s">
        <v>837</v>
      </c>
      <c r="G610" s="29" t="s">
        <v>2258</v>
      </c>
      <c r="H610" s="29"/>
      <c r="I610" s="29" t="s">
        <v>3297</v>
      </c>
      <c r="J610" s="29" t="s">
        <v>53</v>
      </c>
      <c r="K610" s="29" t="s">
        <v>54</v>
      </c>
      <c r="L610" s="29" t="s">
        <v>3294</v>
      </c>
      <c r="M610" s="29" t="s">
        <v>37</v>
      </c>
      <c r="N610" s="29" t="s">
        <v>55</v>
      </c>
      <c r="O610" s="29" t="s">
        <v>56</v>
      </c>
      <c r="P610" s="29" t="s">
        <v>3292</v>
      </c>
      <c r="Q610" s="29" t="s">
        <v>57</v>
      </c>
      <c r="R610" s="29" t="s">
        <v>58</v>
      </c>
      <c r="S610" s="29">
        <v>1</v>
      </c>
      <c r="T610" s="29">
        <v>211200</v>
      </c>
      <c r="U610" s="56">
        <f t="shared" si="25"/>
        <v>211200</v>
      </c>
      <c r="V610" s="56">
        <f t="shared" si="26"/>
        <v>236544.00000000003</v>
      </c>
      <c r="W610" s="29"/>
      <c r="X610" s="29" t="s">
        <v>41</v>
      </c>
      <c r="Y610" s="29" t="s">
        <v>41</v>
      </c>
    </row>
    <row r="611" spans="1:25" ht="48.75" customHeight="1" x14ac:dyDescent="0.25">
      <c r="A611" s="29" t="s">
        <v>981</v>
      </c>
      <c r="B611" s="29" t="s">
        <v>2260</v>
      </c>
      <c r="C611" s="29" t="s">
        <v>2259</v>
      </c>
      <c r="D611" s="29">
        <v>534</v>
      </c>
      <c r="E611" s="29" t="s">
        <v>2261</v>
      </c>
      <c r="F611" s="29" t="s">
        <v>2262</v>
      </c>
      <c r="G611" s="29" t="s">
        <v>2263</v>
      </c>
      <c r="H611" s="29"/>
      <c r="I611" s="29" t="s">
        <v>3297</v>
      </c>
      <c r="J611" s="29" t="s">
        <v>53</v>
      </c>
      <c r="K611" s="29" t="s">
        <v>54</v>
      </c>
      <c r="L611" s="29" t="s">
        <v>3294</v>
      </c>
      <c r="M611" s="29" t="s">
        <v>37</v>
      </c>
      <c r="N611" s="29" t="s">
        <v>55</v>
      </c>
      <c r="O611" s="29" t="s">
        <v>56</v>
      </c>
      <c r="P611" s="29" t="s">
        <v>3292</v>
      </c>
      <c r="Q611" s="29" t="s">
        <v>57</v>
      </c>
      <c r="R611" s="29" t="s">
        <v>58</v>
      </c>
      <c r="S611" s="29">
        <v>2</v>
      </c>
      <c r="T611" s="29">
        <v>41290.18</v>
      </c>
      <c r="U611" s="56">
        <f t="shared" si="25"/>
        <v>82580.36</v>
      </c>
      <c r="V611" s="56">
        <f t="shared" si="26"/>
        <v>92490.003200000006</v>
      </c>
      <c r="W611" s="29"/>
      <c r="X611" s="29" t="s">
        <v>41</v>
      </c>
      <c r="Y611" s="29" t="s">
        <v>41</v>
      </c>
    </row>
    <row r="612" spans="1:25" ht="48.75" customHeight="1" x14ac:dyDescent="0.25">
      <c r="A612" s="29" t="s">
        <v>981</v>
      </c>
      <c r="B612" s="29" t="s">
        <v>2265</v>
      </c>
      <c r="C612" s="29" t="s">
        <v>2264</v>
      </c>
      <c r="D612" s="29">
        <v>535</v>
      </c>
      <c r="E612" s="29" t="s">
        <v>846</v>
      </c>
      <c r="F612" s="29" t="s">
        <v>847</v>
      </c>
      <c r="G612" s="29" t="s">
        <v>848</v>
      </c>
      <c r="H612" s="29"/>
      <c r="I612" s="29" t="s">
        <v>3297</v>
      </c>
      <c r="J612" s="29" t="s">
        <v>53</v>
      </c>
      <c r="K612" s="29" t="s">
        <v>54</v>
      </c>
      <c r="L612" s="29" t="s">
        <v>3294</v>
      </c>
      <c r="M612" s="29" t="s">
        <v>37</v>
      </c>
      <c r="N612" s="29" t="s">
        <v>55</v>
      </c>
      <c r="O612" s="29" t="s">
        <v>56</v>
      </c>
      <c r="P612" s="29" t="s">
        <v>3292</v>
      </c>
      <c r="Q612" s="29" t="s">
        <v>57</v>
      </c>
      <c r="R612" s="29" t="s">
        <v>58</v>
      </c>
      <c r="S612" s="29">
        <v>2</v>
      </c>
      <c r="T612" s="29">
        <v>3655.81</v>
      </c>
      <c r="U612" s="56">
        <f t="shared" si="25"/>
        <v>7311.62</v>
      </c>
      <c r="V612" s="56">
        <f t="shared" si="26"/>
        <v>8189.0144000000009</v>
      </c>
      <c r="W612" s="29"/>
      <c r="X612" s="29" t="s">
        <v>41</v>
      </c>
      <c r="Y612" s="29" t="s">
        <v>41</v>
      </c>
    </row>
    <row r="613" spans="1:25" ht="48.75" customHeight="1" x14ac:dyDescent="0.25">
      <c r="A613" s="29" t="s">
        <v>981</v>
      </c>
      <c r="B613" s="29" t="s">
        <v>2267</v>
      </c>
      <c r="C613" s="29" t="s">
        <v>2266</v>
      </c>
      <c r="D613" s="29">
        <v>536</v>
      </c>
      <c r="E613" s="29" t="s">
        <v>846</v>
      </c>
      <c r="F613" s="29" t="s">
        <v>847</v>
      </c>
      <c r="G613" s="29" t="s">
        <v>848</v>
      </c>
      <c r="H613" s="29"/>
      <c r="I613" s="29" t="s">
        <v>3297</v>
      </c>
      <c r="J613" s="29" t="s">
        <v>53</v>
      </c>
      <c r="K613" s="29" t="s">
        <v>54</v>
      </c>
      <c r="L613" s="29" t="s">
        <v>3294</v>
      </c>
      <c r="M613" s="29" t="s">
        <v>37</v>
      </c>
      <c r="N613" s="29" t="s">
        <v>55</v>
      </c>
      <c r="O613" s="29" t="s">
        <v>56</v>
      </c>
      <c r="P613" s="29" t="s">
        <v>3292</v>
      </c>
      <c r="Q613" s="29" t="s">
        <v>57</v>
      </c>
      <c r="R613" s="29" t="s">
        <v>58</v>
      </c>
      <c r="S613" s="29">
        <v>2</v>
      </c>
      <c r="T613" s="29">
        <v>3839.29</v>
      </c>
      <c r="U613" s="56">
        <f t="shared" si="25"/>
        <v>7678.58</v>
      </c>
      <c r="V613" s="56">
        <f t="shared" si="26"/>
        <v>8600.0096000000012</v>
      </c>
      <c r="W613" s="29"/>
      <c r="X613" s="29" t="s">
        <v>41</v>
      </c>
      <c r="Y613" s="29" t="s">
        <v>41</v>
      </c>
    </row>
    <row r="614" spans="1:25" ht="48.75" customHeight="1" x14ac:dyDescent="0.25">
      <c r="A614" s="29" t="s">
        <v>981</v>
      </c>
      <c r="B614" s="29" t="s">
        <v>2269</v>
      </c>
      <c r="C614" s="29" t="s">
        <v>2268</v>
      </c>
      <c r="D614" s="29">
        <v>537</v>
      </c>
      <c r="E614" s="29" t="s">
        <v>846</v>
      </c>
      <c r="F614" s="29" t="s">
        <v>847</v>
      </c>
      <c r="G614" s="29" t="s">
        <v>848</v>
      </c>
      <c r="H614" s="29"/>
      <c r="I614" s="29" t="s">
        <v>3297</v>
      </c>
      <c r="J614" s="29" t="s">
        <v>53</v>
      </c>
      <c r="K614" s="29" t="s">
        <v>54</v>
      </c>
      <c r="L614" s="29" t="s">
        <v>3294</v>
      </c>
      <c r="M614" s="29" t="s">
        <v>37</v>
      </c>
      <c r="N614" s="29" t="s">
        <v>55</v>
      </c>
      <c r="O614" s="29" t="s">
        <v>56</v>
      </c>
      <c r="P614" s="29" t="s">
        <v>3292</v>
      </c>
      <c r="Q614" s="29" t="s">
        <v>57</v>
      </c>
      <c r="R614" s="29" t="s">
        <v>58</v>
      </c>
      <c r="S614" s="29">
        <v>2</v>
      </c>
      <c r="T614" s="29">
        <v>4156.25</v>
      </c>
      <c r="U614" s="56">
        <f t="shared" si="25"/>
        <v>8312.5</v>
      </c>
      <c r="V614" s="56">
        <f t="shared" si="26"/>
        <v>9310</v>
      </c>
      <c r="W614" s="29"/>
      <c r="X614" s="29" t="s">
        <v>41</v>
      </c>
      <c r="Y614" s="29" t="s">
        <v>41</v>
      </c>
    </row>
    <row r="615" spans="1:25" ht="48.75" customHeight="1" x14ac:dyDescent="0.25">
      <c r="A615" s="29" t="s">
        <v>981</v>
      </c>
      <c r="B615" s="29" t="s">
        <v>2271</v>
      </c>
      <c r="C615" s="29" t="s">
        <v>2270</v>
      </c>
      <c r="D615" s="29">
        <v>538</v>
      </c>
      <c r="E615" s="29" t="s">
        <v>846</v>
      </c>
      <c r="F615" s="29" t="s">
        <v>847</v>
      </c>
      <c r="G615" s="29" t="s">
        <v>848</v>
      </c>
      <c r="H615" s="29"/>
      <c r="I615" s="29" t="s">
        <v>3297</v>
      </c>
      <c r="J615" s="29" t="s">
        <v>53</v>
      </c>
      <c r="K615" s="29" t="s">
        <v>54</v>
      </c>
      <c r="L615" s="29" t="s">
        <v>3294</v>
      </c>
      <c r="M615" s="29" t="s">
        <v>37</v>
      </c>
      <c r="N615" s="29" t="s">
        <v>55</v>
      </c>
      <c r="O615" s="29" t="s">
        <v>56</v>
      </c>
      <c r="P615" s="29" t="s">
        <v>3292</v>
      </c>
      <c r="Q615" s="29" t="s">
        <v>57</v>
      </c>
      <c r="R615" s="29" t="s">
        <v>58</v>
      </c>
      <c r="S615" s="29">
        <v>2</v>
      </c>
      <c r="T615" s="29">
        <v>4156.25</v>
      </c>
      <c r="U615" s="56">
        <f t="shared" si="25"/>
        <v>8312.5</v>
      </c>
      <c r="V615" s="56">
        <f t="shared" si="26"/>
        <v>9310</v>
      </c>
      <c r="W615" s="29"/>
      <c r="X615" s="29" t="s">
        <v>41</v>
      </c>
      <c r="Y615" s="29" t="s">
        <v>41</v>
      </c>
    </row>
    <row r="616" spans="1:25" ht="48.75" customHeight="1" x14ac:dyDescent="0.25">
      <c r="A616" s="29" t="s">
        <v>981</v>
      </c>
      <c r="B616" s="29" t="s">
        <v>2273</v>
      </c>
      <c r="C616" s="29" t="s">
        <v>2272</v>
      </c>
      <c r="D616" s="29">
        <v>539</v>
      </c>
      <c r="E616" s="29" t="s">
        <v>846</v>
      </c>
      <c r="F616" s="29" t="s">
        <v>847</v>
      </c>
      <c r="G616" s="29" t="s">
        <v>848</v>
      </c>
      <c r="H616" s="29"/>
      <c r="I616" s="29" t="s">
        <v>3297</v>
      </c>
      <c r="J616" s="29" t="s">
        <v>53</v>
      </c>
      <c r="K616" s="29" t="s">
        <v>54</v>
      </c>
      <c r="L616" s="29" t="s">
        <v>3294</v>
      </c>
      <c r="M616" s="29" t="s">
        <v>37</v>
      </c>
      <c r="N616" s="29" t="s">
        <v>55</v>
      </c>
      <c r="O616" s="29" t="s">
        <v>56</v>
      </c>
      <c r="P616" s="29" t="s">
        <v>3292</v>
      </c>
      <c r="Q616" s="29" t="s">
        <v>57</v>
      </c>
      <c r="R616" s="29" t="s">
        <v>58</v>
      </c>
      <c r="S616" s="29">
        <v>2</v>
      </c>
      <c r="T616" s="29">
        <v>5758.93</v>
      </c>
      <c r="U616" s="56">
        <f t="shared" si="25"/>
        <v>11517.86</v>
      </c>
      <c r="V616" s="56">
        <f t="shared" si="26"/>
        <v>12900.003200000001</v>
      </c>
      <c r="W616" s="29"/>
      <c r="X616" s="29" t="s">
        <v>41</v>
      </c>
      <c r="Y616" s="29" t="s">
        <v>41</v>
      </c>
    </row>
    <row r="617" spans="1:25" ht="48.75" customHeight="1" x14ac:dyDescent="0.25">
      <c r="A617" s="29" t="s">
        <v>981</v>
      </c>
      <c r="B617" s="29" t="s">
        <v>2275</v>
      </c>
      <c r="C617" s="29" t="s">
        <v>2274</v>
      </c>
      <c r="D617" s="29">
        <v>540</v>
      </c>
      <c r="E617" s="29" t="s">
        <v>846</v>
      </c>
      <c r="F617" s="29" t="s">
        <v>847</v>
      </c>
      <c r="G617" s="29" t="s">
        <v>848</v>
      </c>
      <c r="H617" s="29"/>
      <c r="I617" s="29" t="s">
        <v>3297</v>
      </c>
      <c r="J617" s="29" t="s">
        <v>53</v>
      </c>
      <c r="K617" s="29" t="s">
        <v>54</v>
      </c>
      <c r="L617" s="29" t="s">
        <v>3294</v>
      </c>
      <c r="M617" s="29" t="s">
        <v>37</v>
      </c>
      <c r="N617" s="29" t="s">
        <v>55</v>
      </c>
      <c r="O617" s="29" t="s">
        <v>56</v>
      </c>
      <c r="P617" s="29" t="s">
        <v>3292</v>
      </c>
      <c r="Q617" s="29" t="s">
        <v>57</v>
      </c>
      <c r="R617" s="29" t="s">
        <v>58</v>
      </c>
      <c r="S617" s="29">
        <v>2</v>
      </c>
      <c r="T617" s="29">
        <v>6075.89</v>
      </c>
      <c r="U617" s="56">
        <f t="shared" si="25"/>
        <v>12151.78</v>
      </c>
      <c r="V617" s="56">
        <f t="shared" si="26"/>
        <v>13609.993600000002</v>
      </c>
      <c r="W617" s="29"/>
      <c r="X617" s="29" t="s">
        <v>41</v>
      </c>
      <c r="Y617" s="29" t="s">
        <v>41</v>
      </c>
    </row>
    <row r="618" spans="1:25" ht="48.75" customHeight="1" x14ac:dyDescent="0.25">
      <c r="A618" s="29" t="s">
        <v>981</v>
      </c>
      <c r="B618" s="29" t="s">
        <v>2277</v>
      </c>
      <c r="C618" s="29" t="s">
        <v>2276</v>
      </c>
      <c r="D618" s="29">
        <v>541</v>
      </c>
      <c r="E618" s="29" t="s">
        <v>846</v>
      </c>
      <c r="F618" s="29" t="s">
        <v>847</v>
      </c>
      <c r="G618" s="29" t="s">
        <v>848</v>
      </c>
      <c r="H618" s="29"/>
      <c r="I618" s="29" t="s">
        <v>3297</v>
      </c>
      <c r="J618" s="29" t="s">
        <v>53</v>
      </c>
      <c r="K618" s="29" t="s">
        <v>54</v>
      </c>
      <c r="L618" s="29" t="s">
        <v>3294</v>
      </c>
      <c r="M618" s="29" t="s">
        <v>37</v>
      </c>
      <c r="N618" s="29" t="s">
        <v>55</v>
      </c>
      <c r="O618" s="29" t="s">
        <v>56</v>
      </c>
      <c r="P618" s="29" t="s">
        <v>3292</v>
      </c>
      <c r="Q618" s="29" t="s">
        <v>57</v>
      </c>
      <c r="R618" s="29" t="s">
        <v>58</v>
      </c>
      <c r="S618" s="29">
        <v>2</v>
      </c>
      <c r="T618" s="29">
        <v>7740.63</v>
      </c>
      <c r="U618" s="56">
        <f t="shared" si="25"/>
        <v>15481.26</v>
      </c>
      <c r="V618" s="56">
        <f t="shared" si="26"/>
        <v>17339.011200000001</v>
      </c>
      <c r="W618" s="29"/>
      <c r="X618" s="29" t="s">
        <v>41</v>
      </c>
      <c r="Y618" s="29" t="s">
        <v>41</v>
      </c>
    </row>
    <row r="619" spans="1:25" ht="48.75" customHeight="1" x14ac:dyDescent="0.25">
      <c r="A619" s="29" t="s">
        <v>981</v>
      </c>
      <c r="B619" s="29" t="s">
        <v>2279</v>
      </c>
      <c r="C619" s="29" t="s">
        <v>2278</v>
      </c>
      <c r="D619" s="29">
        <v>542</v>
      </c>
      <c r="E619" s="29" t="s">
        <v>846</v>
      </c>
      <c r="F619" s="29" t="s">
        <v>847</v>
      </c>
      <c r="G619" s="29" t="s">
        <v>848</v>
      </c>
      <c r="H619" s="29"/>
      <c r="I619" s="29" t="s">
        <v>3297</v>
      </c>
      <c r="J619" s="29" t="s">
        <v>53</v>
      </c>
      <c r="K619" s="29" t="s">
        <v>54</v>
      </c>
      <c r="L619" s="29" t="s">
        <v>3294</v>
      </c>
      <c r="M619" s="29" t="s">
        <v>37</v>
      </c>
      <c r="N619" s="29" t="s">
        <v>55</v>
      </c>
      <c r="O619" s="29" t="s">
        <v>56</v>
      </c>
      <c r="P619" s="29" t="s">
        <v>3292</v>
      </c>
      <c r="Q619" s="29" t="s">
        <v>57</v>
      </c>
      <c r="R619" s="29" t="s">
        <v>58</v>
      </c>
      <c r="S619" s="29">
        <v>2</v>
      </c>
      <c r="T619" s="29">
        <v>4508.93</v>
      </c>
      <c r="U619" s="56">
        <f t="shared" si="25"/>
        <v>9017.86</v>
      </c>
      <c r="V619" s="56">
        <f t="shared" si="26"/>
        <v>10100.003200000001</v>
      </c>
      <c r="W619" s="29"/>
      <c r="X619" s="29" t="s">
        <v>41</v>
      </c>
      <c r="Y619" s="29" t="s">
        <v>41</v>
      </c>
    </row>
    <row r="620" spans="1:25" ht="48.75" customHeight="1" x14ac:dyDescent="0.25">
      <c r="A620" s="29" t="s">
        <v>981</v>
      </c>
      <c r="B620" s="29" t="s">
        <v>2281</v>
      </c>
      <c r="C620" s="29" t="s">
        <v>2280</v>
      </c>
      <c r="D620" s="29">
        <v>543</v>
      </c>
      <c r="E620" s="29" t="s">
        <v>2282</v>
      </c>
      <c r="F620" s="29" t="s">
        <v>1965</v>
      </c>
      <c r="G620" s="29" t="s">
        <v>2283</v>
      </c>
      <c r="H620" s="29"/>
      <c r="I620" s="29" t="s">
        <v>3297</v>
      </c>
      <c r="J620" s="29" t="s">
        <v>53</v>
      </c>
      <c r="K620" s="29" t="s">
        <v>54</v>
      </c>
      <c r="L620" s="29" t="s">
        <v>3294</v>
      </c>
      <c r="M620" s="29" t="s">
        <v>37</v>
      </c>
      <c r="N620" s="29" t="s">
        <v>55</v>
      </c>
      <c r="O620" s="29" t="s">
        <v>56</v>
      </c>
      <c r="P620" s="29" t="s">
        <v>3292</v>
      </c>
      <c r="Q620" s="29" t="s">
        <v>57</v>
      </c>
      <c r="R620" s="29" t="s">
        <v>584</v>
      </c>
      <c r="S620" s="29">
        <v>200</v>
      </c>
      <c r="T620" s="29">
        <v>609</v>
      </c>
      <c r="U620" s="56">
        <f t="shared" si="25"/>
        <v>121800</v>
      </c>
      <c r="V620" s="56">
        <f t="shared" si="26"/>
        <v>136416</v>
      </c>
      <c r="W620" s="29"/>
      <c r="X620" s="29" t="s">
        <v>41</v>
      </c>
      <c r="Y620" s="29" t="s">
        <v>41</v>
      </c>
    </row>
    <row r="621" spans="1:25" ht="48.75" customHeight="1" x14ac:dyDescent="0.25">
      <c r="A621" s="29" t="s">
        <v>981</v>
      </c>
      <c r="B621" s="29" t="s">
        <v>2285</v>
      </c>
      <c r="C621" s="29" t="s">
        <v>2284</v>
      </c>
      <c r="D621" s="29">
        <v>544</v>
      </c>
      <c r="E621" s="29" t="s">
        <v>2286</v>
      </c>
      <c r="F621" s="29" t="s">
        <v>2287</v>
      </c>
      <c r="G621" s="29" t="s">
        <v>2288</v>
      </c>
      <c r="H621" s="29"/>
      <c r="I621" s="29" t="s">
        <v>3297</v>
      </c>
      <c r="J621" s="29" t="s">
        <v>53</v>
      </c>
      <c r="K621" s="29" t="s">
        <v>54</v>
      </c>
      <c r="L621" s="29" t="s">
        <v>3294</v>
      </c>
      <c r="M621" s="29" t="s">
        <v>37</v>
      </c>
      <c r="N621" s="29" t="s">
        <v>55</v>
      </c>
      <c r="O621" s="29" t="s">
        <v>56</v>
      </c>
      <c r="P621" s="29" t="s">
        <v>3292</v>
      </c>
      <c r="Q621" s="29" t="s">
        <v>57</v>
      </c>
      <c r="R621" s="29" t="s">
        <v>58</v>
      </c>
      <c r="S621" s="29">
        <v>5</v>
      </c>
      <c r="T621" s="29">
        <v>3550.5</v>
      </c>
      <c r="U621" s="56">
        <f t="shared" si="25"/>
        <v>17752.5</v>
      </c>
      <c r="V621" s="56">
        <f t="shared" si="26"/>
        <v>19882.800000000003</v>
      </c>
      <c r="W621" s="29"/>
      <c r="X621" s="29" t="s">
        <v>41</v>
      </c>
      <c r="Y621" s="29" t="s">
        <v>41</v>
      </c>
    </row>
    <row r="622" spans="1:25" ht="48.75" customHeight="1" x14ac:dyDescent="0.25">
      <c r="A622" s="29" t="s">
        <v>981</v>
      </c>
      <c r="B622" s="29" t="s">
        <v>2290</v>
      </c>
      <c r="C622" s="29" t="s">
        <v>2289</v>
      </c>
      <c r="D622" s="29">
        <v>545</v>
      </c>
      <c r="E622" s="29" t="s">
        <v>2291</v>
      </c>
      <c r="F622" s="29" t="s">
        <v>2287</v>
      </c>
      <c r="G622" s="29" t="s">
        <v>2292</v>
      </c>
      <c r="H622" s="29"/>
      <c r="I622" s="29" t="s">
        <v>3297</v>
      </c>
      <c r="J622" s="29" t="s">
        <v>53</v>
      </c>
      <c r="K622" s="29" t="s">
        <v>54</v>
      </c>
      <c r="L622" s="29" t="s">
        <v>3294</v>
      </c>
      <c r="M622" s="29" t="s">
        <v>37</v>
      </c>
      <c r="N622" s="29" t="s">
        <v>55</v>
      </c>
      <c r="O622" s="29" t="s">
        <v>56</v>
      </c>
      <c r="P622" s="29" t="s">
        <v>3292</v>
      </c>
      <c r="Q622" s="29" t="s">
        <v>57</v>
      </c>
      <c r="R622" s="29" t="s">
        <v>198</v>
      </c>
      <c r="S622" s="29">
        <v>2</v>
      </c>
      <c r="T622" s="29">
        <v>14200</v>
      </c>
      <c r="U622" s="56">
        <f t="shared" si="25"/>
        <v>28400</v>
      </c>
      <c r="V622" s="56">
        <f t="shared" si="26"/>
        <v>31808.000000000004</v>
      </c>
      <c r="W622" s="29"/>
      <c r="X622" s="29" t="s">
        <v>41</v>
      </c>
      <c r="Y622" s="29" t="s">
        <v>41</v>
      </c>
    </row>
    <row r="623" spans="1:25" ht="48.75" customHeight="1" x14ac:dyDescent="0.25">
      <c r="A623" s="29" t="s">
        <v>981</v>
      </c>
      <c r="B623" s="29" t="s">
        <v>2294</v>
      </c>
      <c r="C623" s="29" t="s">
        <v>2293</v>
      </c>
      <c r="D623" s="29">
        <v>546</v>
      </c>
      <c r="E623" s="29" t="s">
        <v>2295</v>
      </c>
      <c r="F623" s="29" t="s">
        <v>2296</v>
      </c>
      <c r="G623" s="29" t="s">
        <v>2297</v>
      </c>
      <c r="H623" s="29"/>
      <c r="I623" s="29" t="s">
        <v>3297</v>
      </c>
      <c r="J623" s="29" t="s">
        <v>53</v>
      </c>
      <c r="K623" s="29" t="s">
        <v>54</v>
      </c>
      <c r="L623" s="29" t="s">
        <v>3294</v>
      </c>
      <c r="M623" s="29" t="s">
        <v>37</v>
      </c>
      <c r="N623" s="29" t="s">
        <v>55</v>
      </c>
      <c r="O623" s="29" t="s">
        <v>56</v>
      </c>
      <c r="P623" s="29" t="s">
        <v>3292</v>
      </c>
      <c r="Q623" s="29" t="s">
        <v>57</v>
      </c>
      <c r="R623" s="29" t="s">
        <v>58</v>
      </c>
      <c r="S623" s="29">
        <v>29</v>
      </c>
      <c r="T623" s="29">
        <v>1262.5</v>
      </c>
      <c r="U623" s="56">
        <f t="shared" si="25"/>
        <v>36612.5</v>
      </c>
      <c r="V623" s="56">
        <f t="shared" si="26"/>
        <v>41006.000000000007</v>
      </c>
      <c r="W623" s="29"/>
      <c r="X623" s="29" t="s">
        <v>41</v>
      </c>
      <c r="Y623" s="29" t="s">
        <v>41</v>
      </c>
    </row>
    <row r="624" spans="1:25" ht="48.75" customHeight="1" x14ac:dyDescent="0.25">
      <c r="A624" s="29" t="s">
        <v>981</v>
      </c>
      <c r="B624" s="29" t="s">
        <v>2299</v>
      </c>
      <c r="C624" s="29" t="s">
        <v>2298</v>
      </c>
      <c r="D624" s="29">
        <v>547</v>
      </c>
      <c r="E624" s="29" t="s">
        <v>2300</v>
      </c>
      <c r="F624" s="29" t="s">
        <v>2244</v>
      </c>
      <c r="G624" s="29" t="s">
        <v>2301</v>
      </c>
      <c r="H624" s="29"/>
      <c r="I624" s="29" t="s">
        <v>3297</v>
      </c>
      <c r="J624" s="29" t="s">
        <v>53</v>
      </c>
      <c r="K624" s="29" t="s">
        <v>54</v>
      </c>
      <c r="L624" s="29" t="s">
        <v>3294</v>
      </c>
      <c r="M624" s="29" t="s">
        <v>37</v>
      </c>
      <c r="N624" s="29" t="s">
        <v>55</v>
      </c>
      <c r="O624" s="29" t="s">
        <v>56</v>
      </c>
      <c r="P624" s="29" t="s">
        <v>3292</v>
      </c>
      <c r="Q624" s="29" t="s">
        <v>57</v>
      </c>
      <c r="R624" s="29" t="s">
        <v>58</v>
      </c>
      <c r="S624" s="29">
        <v>30</v>
      </c>
      <c r="T624" s="29">
        <v>297.75</v>
      </c>
      <c r="U624" s="56">
        <f t="shared" si="25"/>
        <v>8932.5</v>
      </c>
      <c r="V624" s="56">
        <f t="shared" si="26"/>
        <v>10004.400000000001</v>
      </c>
      <c r="W624" s="29"/>
      <c r="X624" s="29" t="s">
        <v>41</v>
      </c>
      <c r="Y624" s="29" t="s">
        <v>41</v>
      </c>
    </row>
    <row r="625" spans="1:25" ht="48.75" customHeight="1" x14ac:dyDescent="0.25">
      <c r="A625" s="29" t="s">
        <v>981</v>
      </c>
      <c r="B625" s="29" t="s">
        <v>2303</v>
      </c>
      <c r="C625" s="29" t="s">
        <v>2302</v>
      </c>
      <c r="D625" s="29">
        <v>548</v>
      </c>
      <c r="E625" s="29" t="s">
        <v>2304</v>
      </c>
      <c r="F625" s="29" t="s">
        <v>2305</v>
      </c>
      <c r="G625" s="29" t="s">
        <v>2306</v>
      </c>
      <c r="H625" s="29"/>
      <c r="I625" s="29" t="s">
        <v>3297</v>
      </c>
      <c r="J625" s="29" t="s">
        <v>53</v>
      </c>
      <c r="K625" s="29" t="s">
        <v>54</v>
      </c>
      <c r="L625" s="29" t="s">
        <v>3294</v>
      </c>
      <c r="M625" s="29" t="s">
        <v>37</v>
      </c>
      <c r="N625" s="29" t="s">
        <v>55</v>
      </c>
      <c r="O625" s="29" t="s">
        <v>56</v>
      </c>
      <c r="P625" s="29" t="s">
        <v>3292</v>
      </c>
      <c r="Q625" s="29" t="s">
        <v>57</v>
      </c>
      <c r="R625" s="29" t="s">
        <v>58</v>
      </c>
      <c r="S625" s="29">
        <v>146</v>
      </c>
      <c r="T625" s="29">
        <v>702.75</v>
      </c>
      <c r="U625" s="56">
        <f t="shared" si="25"/>
        <v>102601.5</v>
      </c>
      <c r="V625" s="56">
        <f t="shared" si="26"/>
        <v>114913.68000000001</v>
      </c>
      <c r="W625" s="29"/>
      <c r="X625" s="29" t="s">
        <v>41</v>
      </c>
      <c r="Y625" s="29" t="s">
        <v>41</v>
      </c>
    </row>
    <row r="626" spans="1:25" ht="48.75" customHeight="1" x14ac:dyDescent="0.25">
      <c r="A626" s="29" t="s">
        <v>981</v>
      </c>
      <c r="B626" s="29" t="s">
        <v>2308</v>
      </c>
      <c r="C626" s="29" t="s">
        <v>2307</v>
      </c>
      <c r="D626" s="29">
        <v>549</v>
      </c>
      <c r="E626" s="29" t="s">
        <v>2309</v>
      </c>
      <c r="F626" s="29" t="s">
        <v>2305</v>
      </c>
      <c r="G626" s="29" t="s">
        <v>2310</v>
      </c>
      <c r="H626" s="29"/>
      <c r="I626" s="29" t="s">
        <v>3297</v>
      </c>
      <c r="J626" s="29" t="s">
        <v>53</v>
      </c>
      <c r="K626" s="29" t="s">
        <v>54</v>
      </c>
      <c r="L626" s="29" t="s">
        <v>3294</v>
      </c>
      <c r="M626" s="29" t="s">
        <v>37</v>
      </c>
      <c r="N626" s="29" t="s">
        <v>55</v>
      </c>
      <c r="O626" s="29" t="s">
        <v>56</v>
      </c>
      <c r="P626" s="29" t="s">
        <v>3292</v>
      </c>
      <c r="Q626" s="29" t="s">
        <v>57</v>
      </c>
      <c r="R626" s="29" t="s">
        <v>58</v>
      </c>
      <c r="S626" s="29">
        <v>898</v>
      </c>
      <c r="T626" s="29">
        <v>268.75</v>
      </c>
      <c r="U626" s="56">
        <f t="shared" si="25"/>
        <v>241337.5</v>
      </c>
      <c r="V626" s="56">
        <f t="shared" si="26"/>
        <v>270298</v>
      </c>
      <c r="W626" s="29"/>
      <c r="X626" s="29" t="s">
        <v>41</v>
      </c>
      <c r="Y626" s="29" t="s">
        <v>41</v>
      </c>
    </row>
    <row r="627" spans="1:25" ht="48.75" customHeight="1" x14ac:dyDescent="0.25">
      <c r="A627" s="29" t="s">
        <v>981</v>
      </c>
      <c r="B627" s="29" t="s">
        <v>2312</v>
      </c>
      <c r="C627" s="29" t="s">
        <v>2311</v>
      </c>
      <c r="D627" s="29">
        <v>550</v>
      </c>
      <c r="E627" s="29" t="s">
        <v>2313</v>
      </c>
      <c r="F627" s="29" t="s">
        <v>2314</v>
      </c>
      <c r="G627" s="29" t="s">
        <v>2315</v>
      </c>
      <c r="H627" s="29"/>
      <c r="I627" s="29" t="s">
        <v>3297</v>
      </c>
      <c r="J627" s="29" t="s">
        <v>53</v>
      </c>
      <c r="K627" s="29" t="s">
        <v>54</v>
      </c>
      <c r="L627" s="29" t="s">
        <v>3294</v>
      </c>
      <c r="M627" s="29" t="s">
        <v>37</v>
      </c>
      <c r="N627" s="29" t="s">
        <v>55</v>
      </c>
      <c r="O627" s="29" t="s">
        <v>56</v>
      </c>
      <c r="P627" s="29" t="s">
        <v>3292</v>
      </c>
      <c r="Q627" s="29" t="s">
        <v>57</v>
      </c>
      <c r="R627" s="29" t="s">
        <v>517</v>
      </c>
      <c r="S627" s="29">
        <v>2</v>
      </c>
      <c r="T627" s="29">
        <v>1032.5</v>
      </c>
      <c r="U627" s="56">
        <f t="shared" si="25"/>
        <v>2065</v>
      </c>
      <c r="V627" s="56">
        <f t="shared" si="26"/>
        <v>2312.8000000000002</v>
      </c>
      <c r="W627" s="29"/>
      <c r="X627" s="29" t="s">
        <v>41</v>
      </c>
      <c r="Y627" s="29" t="s">
        <v>41</v>
      </c>
    </row>
    <row r="628" spans="1:25" ht="48.75" customHeight="1" x14ac:dyDescent="0.25">
      <c r="A628" s="29" t="s">
        <v>981</v>
      </c>
      <c r="B628" s="29" t="s">
        <v>2317</v>
      </c>
      <c r="C628" s="29" t="s">
        <v>2316</v>
      </c>
      <c r="D628" s="29">
        <v>551</v>
      </c>
      <c r="E628" s="29" t="s">
        <v>2318</v>
      </c>
      <c r="F628" s="29" t="s">
        <v>2234</v>
      </c>
      <c r="G628" s="29" t="s">
        <v>2319</v>
      </c>
      <c r="H628" s="29"/>
      <c r="I628" s="29" t="s">
        <v>3297</v>
      </c>
      <c r="J628" s="29" t="s">
        <v>53</v>
      </c>
      <c r="K628" s="29" t="s">
        <v>54</v>
      </c>
      <c r="L628" s="29" t="s">
        <v>3294</v>
      </c>
      <c r="M628" s="29" t="s">
        <v>37</v>
      </c>
      <c r="N628" s="29" t="s">
        <v>55</v>
      </c>
      <c r="O628" s="29" t="s">
        <v>56</v>
      </c>
      <c r="P628" s="29" t="s">
        <v>3292</v>
      </c>
      <c r="Q628" s="29" t="s">
        <v>57</v>
      </c>
      <c r="R628" s="29" t="s">
        <v>58</v>
      </c>
      <c r="S628" s="29">
        <v>2</v>
      </c>
      <c r="T628" s="29">
        <v>94635.02</v>
      </c>
      <c r="U628" s="56">
        <f t="shared" si="25"/>
        <v>189270.04</v>
      </c>
      <c r="V628" s="56">
        <f t="shared" si="26"/>
        <v>211982.44480000003</v>
      </c>
      <c r="W628" s="29"/>
      <c r="X628" s="29" t="s">
        <v>41</v>
      </c>
      <c r="Y628" s="29" t="s">
        <v>41</v>
      </c>
    </row>
    <row r="629" spans="1:25" ht="48.75" customHeight="1" x14ac:dyDescent="0.25">
      <c r="A629" s="29" t="s">
        <v>981</v>
      </c>
      <c r="B629" s="29" t="s">
        <v>2321</v>
      </c>
      <c r="C629" s="29" t="s">
        <v>2320</v>
      </c>
      <c r="D629" s="29">
        <v>552</v>
      </c>
      <c r="E629" s="29" t="s">
        <v>2322</v>
      </c>
      <c r="F629" s="29" t="s">
        <v>2323</v>
      </c>
      <c r="G629" s="29" t="s">
        <v>2324</v>
      </c>
      <c r="H629" s="29"/>
      <c r="I629" s="29" t="s">
        <v>3297</v>
      </c>
      <c r="J629" s="29" t="s">
        <v>53</v>
      </c>
      <c r="K629" s="29" t="s">
        <v>54</v>
      </c>
      <c r="L629" s="29" t="s">
        <v>3294</v>
      </c>
      <c r="M629" s="29" t="s">
        <v>37</v>
      </c>
      <c r="N629" s="29" t="s">
        <v>55</v>
      </c>
      <c r="O629" s="29" t="s">
        <v>56</v>
      </c>
      <c r="P629" s="29" t="s">
        <v>3292</v>
      </c>
      <c r="Q629" s="29" t="s">
        <v>57</v>
      </c>
      <c r="R629" s="29" t="s">
        <v>584</v>
      </c>
      <c r="S629" s="29">
        <v>180</v>
      </c>
      <c r="T629" s="29">
        <v>119.07</v>
      </c>
      <c r="U629" s="56">
        <f t="shared" si="25"/>
        <v>21432.6</v>
      </c>
      <c r="V629" s="56">
        <f t="shared" si="26"/>
        <v>24004.512000000002</v>
      </c>
      <c r="W629" s="29"/>
      <c r="X629" s="29" t="s">
        <v>41</v>
      </c>
      <c r="Y629" s="29" t="s">
        <v>41</v>
      </c>
    </row>
    <row r="630" spans="1:25" ht="48.75" customHeight="1" x14ac:dyDescent="0.25">
      <c r="A630" s="29" t="s">
        <v>981</v>
      </c>
      <c r="B630" s="29" t="s">
        <v>2326</v>
      </c>
      <c r="C630" s="29" t="s">
        <v>2325</v>
      </c>
      <c r="D630" s="29">
        <v>553</v>
      </c>
      <c r="E630" s="29" t="s">
        <v>2327</v>
      </c>
      <c r="F630" s="29" t="s">
        <v>2156</v>
      </c>
      <c r="G630" s="29" t="s">
        <v>2328</v>
      </c>
      <c r="H630" s="29"/>
      <c r="I630" s="29" t="s">
        <v>3297</v>
      </c>
      <c r="J630" s="29" t="s">
        <v>53</v>
      </c>
      <c r="K630" s="29" t="s">
        <v>54</v>
      </c>
      <c r="L630" s="29" t="s">
        <v>3294</v>
      </c>
      <c r="M630" s="29" t="s">
        <v>37</v>
      </c>
      <c r="N630" s="29" t="s">
        <v>55</v>
      </c>
      <c r="O630" s="29" t="s">
        <v>56</v>
      </c>
      <c r="P630" s="29" t="s">
        <v>3292</v>
      </c>
      <c r="Q630" s="29" t="s">
        <v>57</v>
      </c>
      <c r="R630" s="29" t="s">
        <v>58</v>
      </c>
      <c r="S630" s="29">
        <v>4</v>
      </c>
      <c r="T630" s="29">
        <v>5610</v>
      </c>
      <c r="U630" s="56">
        <f t="shared" si="25"/>
        <v>22440</v>
      </c>
      <c r="V630" s="56">
        <f t="shared" si="26"/>
        <v>25132.800000000003</v>
      </c>
      <c r="W630" s="29"/>
      <c r="X630" s="29" t="s">
        <v>41</v>
      </c>
      <c r="Y630" s="29" t="s">
        <v>41</v>
      </c>
    </row>
    <row r="631" spans="1:25" ht="48.75" customHeight="1" x14ac:dyDescent="0.25">
      <c r="A631" s="29" t="s">
        <v>981</v>
      </c>
      <c r="B631" s="29" t="s">
        <v>2330</v>
      </c>
      <c r="C631" s="29" t="s">
        <v>2329</v>
      </c>
      <c r="D631" s="29">
        <v>554</v>
      </c>
      <c r="E631" s="29" t="s">
        <v>1301</v>
      </c>
      <c r="F631" s="29" t="s">
        <v>880</v>
      </c>
      <c r="G631" s="29" t="s">
        <v>1302</v>
      </c>
      <c r="H631" s="29"/>
      <c r="I631" s="29" t="s">
        <v>3297</v>
      </c>
      <c r="J631" s="29" t="s">
        <v>53</v>
      </c>
      <c r="K631" s="29" t="s">
        <v>54</v>
      </c>
      <c r="L631" s="29" t="s">
        <v>3294</v>
      </c>
      <c r="M631" s="29" t="s">
        <v>37</v>
      </c>
      <c r="N631" s="29" t="s">
        <v>55</v>
      </c>
      <c r="O631" s="29" t="s">
        <v>56</v>
      </c>
      <c r="P631" s="29" t="s">
        <v>3292</v>
      </c>
      <c r="Q631" s="29" t="s">
        <v>57</v>
      </c>
      <c r="R631" s="29" t="s">
        <v>58</v>
      </c>
      <c r="S631" s="29">
        <v>2</v>
      </c>
      <c r="T631" s="29">
        <v>5745</v>
      </c>
      <c r="U631" s="56">
        <f t="shared" si="25"/>
        <v>11490</v>
      </c>
      <c r="V631" s="56">
        <f t="shared" si="26"/>
        <v>12868.800000000001</v>
      </c>
      <c r="W631" s="29"/>
      <c r="X631" s="29" t="s">
        <v>41</v>
      </c>
      <c r="Y631" s="29" t="s">
        <v>41</v>
      </c>
    </row>
    <row r="632" spans="1:25" ht="48.75" customHeight="1" x14ac:dyDescent="0.25">
      <c r="A632" s="29" t="s">
        <v>981</v>
      </c>
      <c r="B632" s="29" t="s">
        <v>2332</v>
      </c>
      <c r="C632" s="29" t="s">
        <v>2331</v>
      </c>
      <c r="D632" s="29">
        <v>555</v>
      </c>
      <c r="E632" s="29" t="s">
        <v>2333</v>
      </c>
      <c r="F632" s="29" t="s">
        <v>880</v>
      </c>
      <c r="G632" s="29" t="s">
        <v>2334</v>
      </c>
      <c r="H632" s="29"/>
      <c r="I632" s="29" t="s">
        <v>3297</v>
      </c>
      <c r="J632" s="29" t="s">
        <v>53</v>
      </c>
      <c r="K632" s="29" t="s">
        <v>54</v>
      </c>
      <c r="L632" s="29" t="s">
        <v>3294</v>
      </c>
      <c r="M632" s="29" t="s">
        <v>37</v>
      </c>
      <c r="N632" s="29" t="s">
        <v>55</v>
      </c>
      <c r="O632" s="29" t="s">
        <v>56</v>
      </c>
      <c r="P632" s="29" t="s">
        <v>3292</v>
      </c>
      <c r="Q632" s="29" t="s">
        <v>57</v>
      </c>
      <c r="R632" s="29" t="s">
        <v>58</v>
      </c>
      <c r="S632" s="29">
        <v>2</v>
      </c>
      <c r="T632" s="29">
        <v>5000</v>
      </c>
      <c r="U632" s="56">
        <f t="shared" si="25"/>
        <v>10000</v>
      </c>
      <c r="V632" s="56">
        <f t="shared" si="26"/>
        <v>11200.000000000002</v>
      </c>
      <c r="W632" s="29"/>
      <c r="X632" s="29" t="s">
        <v>41</v>
      </c>
      <c r="Y632" s="29" t="s">
        <v>41</v>
      </c>
    </row>
    <row r="633" spans="1:25" ht="48.75" customHeight="1" x14ac:dyDescent="0.25">
      <c r="A633" s="29" t="s">
        <v>981</v>
      </c>
      <c r="B633" s="29" t="s">
        <v>2336</v>
      </c>
      <c r="C633" s="29" t="s">
        <v>2335</v>
      </c>
      <c r="D633" s="29">
        <v>556</v>
      </c>
      <c r="E633" s="29" t="s">
        <v>2333</v>
      </c>
      <c r="F633" s="29" t="s">
        <v>880</v>
      </c>
      <c r="G633" s="29" t="s">
        <v>2334</v>
      </c>
      <c r="H633" s="29"/>
      <c r="I633" s="29" t="s">
        <v>3297</v>
      </c>
      <c r="J633" s="29" t="s">
        <v>53</v>
      </c>
      <c r="K633" s="29" t="s">
        <v>54</v>
      </c>
      <c r="L633" s="29" t="s">
        <v>3294</v>
      </c>
      <c r="M633" s="29" t="s">
        <v>37</v>
      </c>
      <c r="N633" s="29" t="s">
        <v>55</v>
      </c>
      <c r="O633" s="29" t="s">
        <v>56</v>
      </c>
      <c r="P633" s="29" t="s">
        <v>3292</v>
      </c>
      <c r="Q633" s="29" t="s">
        <v>57</v>
      </c>
      <c r="R633" s="29" t="s">
        <v>58</v>
      </c>
      <c r="S633" s="29">
        <v>2</v>
      </c>
      <c r="T633" s="29">
        <v>5000</v>
      </c>
      <c r="U633" s="56">
        <f t="shared" si="25"/>
        <v>10000</v>
      </c>
      <c r="V633" s="56">
        <f t="shared" si="26"/>
        <v>11200.000000000002</v>
      </c>
      <c r="W633" s="29"/>
      <c r="X633" s="29" t="s">
        <v>41</v>
      </c>
      <c r="Y633" s="29" t="s">
        <v>41</v>
      </c>
    </row>
    <row r="634" spans="1:25" ht="48.75" customHeight="1" x14ac:dyDescent="0.25">
      <c r="A634" s="29" t="s">
        <v>981</v>
      </c>
      <c r="B634" s="29" t="s">
        <v>2338</v>
      </c>
      <c r="C634" s="29" t="s">
        <v>2337</v>
      </c>
      <c r="D634" s="29">
        <v>557</v>
      </c>
      <c r="E634" s="29" t="s">
        <v>2339</v>
      </c>
      <c r="F634" s="29" t="s">
        <v>880</v>
      </c>
      <c r="G634" s="29" t="s">
        <v>2340</v>
      </c>
      <c r="H634" s="29"/>
      <c r="I634" s="29" t="s">
        <v>3297</v>
      </c>
      <c r="J634" s="29" t="s">
        <v>53</v>
      </c>
      <c r="K634" s="29" t="s">
        <v>54</v>
      </c>
      <c r="L634" s="29" t="s">
        <v>3294</v>
      </c>
      <c r="M634" s="29" t="s">
        <v>37</v>
      </c>
      <c r="N634" s="29" t="s">
        <v>55</v>
      </c>
      <c r="O634" s="29" t="s">
        <v>56</v>
      </c>
      <c r="P634" s="29" t="s">
        <v>3292</v>
      </c>
      <c r="Q634" s="29" t="s">
        <v>57</v>
      </c>
      <c r="R634" s="29" t="s">
        <v>58</v>
      </c>
      <c r="S634" s="29">
        <v>2</v>
      </c>
      <c r="T634" s="29">
        <v>5000</v>
      </c>
      <c r="U634" s="56">
        <f t="shared" si="25"/>
        <v>10000</v>
      </c>
      <c r="V634" s="56">
        <f t="shared" si="26"/>
        <v>11200.000000000002</v>
      </c>
      <c r="W634" s="29"/>
      <c r="X634" s="29" t="s">
        <v>41</v>
      </c>
      <c r="Y634" s="29" t="s">
        <v>41</v>
      </c>
    </row>
    <row r="635" spans="1:25" ht="48.75" customHeight="1" x14ac:dyDescent="0.25">
      <c r="A635" s="29" t="s">
        <v>981</v>
      </c>
      <c r="B635" s="29" t="s">
        <v>2342</v>
      </c>
      <c r="C635" s="29" t="s">
        <v>2341</v>
      </c>
      <c r="D635" s="29">
        <v>558</v>
      </c>
      <c r="E635" s="29" t="s">
        <v>2339</v>
      </c>
      <c r="F635" s="29" t="s">
        <v>880</v>
      </c>
      <c r="G635" s="29" t="s">
        <v>2340</v>
      </c>
      <c r="H635" s="29"/>
      <c r="I635" s="29" t="s">
        <v>3297</v>
      </c>
      <c r="J635" s="29" t="s">
        <v>53</v>
      </c>
      <c r="K635" s="29" t="s">
        <v>54</v>
      </c>
      <c r="L635" s="29" t="s">
        <v>3294</v>
      </c>
      <c r="M635" s="29" t="s">
        <v>37</v>
      </c>
      <c r="N635" s="29" t="s">
        <v>55</v>
      </c>
      <c r="O635" s="29" t="s">
        <v>56</v>
      </c>
      <c r="P635" s="29" t="s">
        <v>3292</v>
      </c>
      <c r="Q635" s="29" t="s">
        <v>57</v>
      </c>
      <c r="R635" s="29" t="s">
        <v>58</v>
      </c>
      <c r="S635" s="29">
        <v>2</v>
      </c>
      <c r="T635" s="29">
        <v>5000</v>
      </c>
      <c r="U635" s="56">
        <f t="shared" si="25"/>
        <v>10000</v>
      </c>
      <c r="V635" s="56">
        <f t="shared" si="26"/>
        <v>11200.000000000002</v>
      </c>
      <c r="W635" s="29"/>
      <c r="X635" s="29" t="s">
        <v>41</v>
      </c>
      <c r="Y635" s="29" t="s">
        <v>41</v>
      </c>
    </row>
    <row r="636" spans="1:25" ht="48.75" customHeight="1" x14ac:dyDescent="0.25">
      <c r="A636" s="29" t="s">
        <v>981</v>
      </c>
      <c r="B636" s="29" t="s">
        <v>2344</v>
      </c>
      <c r="C636" s="29" t="s">
        <v>2343</v>
      </c>
      <c r="D636" s="29">
        <v>559</v>
      </c>
      <c r="E636" s="29" t="s">
        <v>2339</v>
      </c>
      <c r="F636" s="29" t="s">
        <v>880</v>
      </c>
      <c r="G636" s="29" t="s">
        <v>2340</v>
      </c>
      <c r="H636" s="29"/>
      <c r="I636" s="29" t="s">
        <v>3297</v>
      </c>
      <c r="J636" s="29" t="s">
        <v>53</v>
      </c>
      <c r="K636" s="29" t="s">
        <v>54</v>
      </c>
      <c r="L636" s="29" t="s">
        <v>3294</v>
      </c>
      <c r="M636" s="29" t="s">
        <v>37</v>
      </c>
      <c r="N636" s="29" t="s">
        <v>55</v>
      </c>
      <c r="O636" s="29" t="s">
        <v>56</v>
      </c>
      <c r="P636" s="29" t="s">
        <v>3292</v>
      </c>
      <c r="Q636" s="29" t="s">
        <v>57</v>
      </c>
      <c r="R636" s="29" t="s">
        <v>58</v>
      </c>
      <c r="S636" s="29">
        <v>2</v>
      </c>
      <c r="T636" s="29">
        <v>29780.5</v>
      </c>
      <c r="U636" s="56">
        <f t="shared" si="25"/>
        <v>59561</v>
      </c>
      <c r="V636" s="56">
        <f t="shared" si="26"/>
        <v>66708.320000000007</v>
      </c>
      <c r="W636" s="29"/>
      <c r="X636" s="29" t="s">
        <v>41</v>
      </c>
      <c r="Y636" s="29" t="s">
        <v>41</v>
      </c>
    </row>
    <row r="637" spans="1:25" ht="48.75" customHeight="1" x14ac:dyDescent="0.25">
      <c r="A637" s="29" t="s">
        <v>981</v>
      </c>
      <c r="B637" s="29" t="s">
        <v>2346</v>
      </c>
      <c r="C637" s="29" t="s">
        <v>2345</v>
      </c>
      <c r="D637" s="29">
        <v>560</v>
      </c>
      <c r="E637" s="29" t="s">
        <v>1305</v>
      </c>
      <c r="F637" s="29" t="s">
        <v>1306</v>
      </c>
      <c r="G637" s="29" t="s">
        <v>1307</v>
      </c>
      <c r="H637" s="29"/>
      <c r="I637" s="29" t="s">
        <v>3297</v>
      </c>
      <c r="J637" s="29" t="s">
        <v>53</v>
      </c>
      <c r="K637" s="29" t="s">
        <v>54</v>
      </c>
      <c r="L637" s="29" t="s">
        <v>3294</v>
      </c>
      <c r="M637" s="29" t="s">
        <v>37</v>
      </c>
      <c r="N637" s="29" t="s">
        <v>55</v>
      </c>
      <c r="O637" s="29" t="s">
        <v>56</v>
      </c>
      <c r="P637" s="29" t="s">
        <v>3292</v>
      </c>
      <c r="Q637" s="29" t="s">
        <v>57</v>
      </c>
      <c r="R637" s="29" t="s">
        <v>58</v>
      </c>
      <c r="S637" s="29">
        <v>2</v>
      </c>
      <c r="T637" s="29">
        <v>28457</v>
      </c>
      <c r="U637" s="56">
        <f t="shared" si="25"/>
        <v>56914</v>
      </c>
      <c r="V637" s="56">
        <f t="shared" si="26"/>
        <v>63743.680000000008</v>
      </c>
      <c r="W637" s="29"/>
      <c r="X637" s="29" t="s">
        <v>41</v>
      </c>
      <c r="Y637" s="29" t="s">
        <v>41</v>
      </c>
    </row>
    <row r="638" spans="1:25" ht="48.75" customHeight="1" x14ac:dyDescent="0.25">
      <c r="A638" s="29" t="s">
        <v>981</v>
      </c>
      <c r="B638" s="29" t="s">
        <v>2348</v>
      </c>
      <c r="C638" s="29" t="s">
        <v>2347</v>
      </c>
      <c r="D638" s="29">
        <v>561</v>
      </c>
      <c r="E638" s="29" t="s">
        <v>2349</v>
      </c>
      <c r="F638" s="29" t="s">
        <v>1311</v>
      </c>
      <c r="G638" s="29" t="s">
        <v>2350</v>
      </c>
      <c r="H638" s="29"/>
      <c r="I638" s="29" t="s">
        <v>3297</v>
      </c>
      <c r="J638" s="29" t="s">
        <v>53</v>
      </c>
      <c r="K638" s="29" t="s">
        <v>54</v>
      </c>
      <c r="L638" s="29" t="s">
        <v>3294</v>
      </c>
      <c r="M638" s="29" t="s">
        <v>37</v>
      </c>
      <c r="N638" s="29" t="s">
        <v>55</v>
      </c>
      <c r="O638" s="29" t="s">
        <v>56</v>
      </c>
      <c r="P638" s="29" t="s">
        <v>3292</v>
      </c>
      <c r="Q638" s="29" t="s">
        <v>57</v>
      </c>
      <c r="R638" s="29" t="s">
        <v>517</v>
      </c>
      <c r="S638" s="29">
        <v>4</v>
      </c>
      <c r="T638" s="29">
        <v>2672.77</v>
      </c>
      <c r="U638" s="56">
        <f t="shared" si="25"/>
        <v>10691.08</v>
      </c>
      <c r="V638" s="56">
        <f t="shared" si="26"/>
        <v>11974.009600000001</v>
      </c>
      <c r="W638" s="29"/>
      <c r="X638" s="29" t="s">
        <v>41</v>
      </c>
      <c r="Y638" s="29" t="s">
        <v>41</v>
      </c>
    </row>
    <row r="639" spans="1:25" ht="48.75" customHeight="1" x14ac:dyDescent="0.25">
      <c r="A639" s="29" t="s">
        <v>981</v>
      </c>
      <c r="B639" s="29" t="s">
        <v>2352</v>
      </c>
      <c r="C639" s="29" t="s">
        <v>2351</v>
      </c>
      <c r="D639" s="29">
        <v>562</v>
      </c>
      <c r="E639" s="29" t="s">
        <v>2353</v>
      </c>
      <c r="F639" s="29" t="s">
        <v>1311</v>
      </c>
      <c r="G639" s="29" t="s">
        <v>2354</v>
      </c>
      <c r="H639" s="29"/>
      <c r="I639" s="29" t="s">
        <v>3297</v>
      </c>
      <c r="J639" s="29" t="s">
        <v>53</v>
      </c>
      <c r="K639" s="29" t="s">
        <v>54</v>
      </c>
      <c r="L639" s="29" t="s">
        <v>3294</v>
      </c>
      <c r="M639" s="29" t="s">
        <v>37</v>
      </c>
      <c r="N639" s="29" t="s">
        <v>55</v>
      </c>
      <c r="O639" s="29" t="s">
        <v>56</v>
      </c>
      <c r="P639" s="29" t="s">
        <v>3292</v>
      </c>
      <c r="Q639" s="29" t="s">
        <v>57</v>
      </c>
      <c r="R639" s="29" t="s">
        <v>517</v>
      </c>
      <c r="S639" s="29">
        <v>4</v>
      </c>
      <c r="T639" s="29">
        <v>2669.64</v>
      </c>
      <c r="U639" s="56">
        <f t="shared" si="25"/>
        <v>10678.56</v>
      </c>
      <c r="V639" s="56">
        <f t="shared" si="26"/>
        <v>11959.987200000001</v>
      </c>
      <c r="W639" s="29"/>
      <c r="X639" s="29" t="s">
        <v>41</v>
      </c>
      <c r="Y639" s="29" t="s">
        <v>41</v>
      </c>
    </row>
    <row r="640" spans="1:25" ht="48.75" customHeight="1" x14ac:dyDescent="0.25">
      <c r="A640" s="29" t="s">
        <v>981</v>
      </c>
      <c r="B640" s="29" t="s">
        <v>2356</v>
      </c>
      <c r="C640" s="29" t="s">
        <v>2355</v>
      </c>
      <c r="D640" s="29">
        <v>563</v>
      </c>
      <c r="E640" s="29" t="s">
        <v>2357</v>
      </c>
      <c r="F640" s="29" t="s">
        <v>1311</v>
      </c>
      <c r="G640" s="29" t="s">
        <v>1010</v>
      </c>
      <c r="H640" s="29"/>
      <c r="I640" s="29" t="s">
        <v>3297</v>
      </c>
      <c r="J640" s="29" t="s">
        <v>53</v>
      </c>
      <c r="K640" s="29" t="s">
        <v>54</v>
      </c>
      <c r="L640" s="29" t="s">
        <v>3294</v>
      </c>
      <c r="M640" s="29" t="s">
        <v>37</v>
      </c>
      <c r="N640" s="29" t="s">
        <v>55</v>
      </c>
      <c r="O640" s="29" t="s">
        <v>56</v>
      </c>
      <c r="P640" s="29" t="s">
        <v>3292</v>
      </c>
      <c r="Q640" s="29" t="s">
        <v>57</v>
      </c>
      <c r="R640" s="29" t="s">
        <v>517</v>
      </c>
      <c r="S640" s="29">
        <v>4</v>
      </c>
      <c r="T640" s="29">
        <v>3193.3</v>
      </c>
      <c r="U640" s="56">
        <f t="shared" si="25"/>
        <v>12773.2</v>
      </c>
      <c r="V640" s="56">
        <f t="shared" si="26"/>
        <v>14305.984000000002</v>
      </c>
      <c r="W640" s="29"/>
      <c r="X640" s="29" t="s">
        <v>41</v>
      </c>
      <c r="Y640" s="29" t="s">
        <v>41</v>
      </c>
    </row>
    <row r="641" spans="1:25" ht="48.75" customHeight="1" x14ac:dyDescent="0.25">
      <c r="A641" s="29" t="s">
        <v>981</v>
      </c>
      <c r="B641" s="29" t="s">
        <v>2359</v>
      </c>
      <c r="C641" s="29" t="s">
        <v>2358</v>
      </c>
      <c r="D641" s="29">
        <v>564</v>
      </c>
      <c r="E641" s="29" t="s">
        <v>2360</v>
      </c>
      <c r="F641" s="29" t="s">
        <v>2361</v>
      </c>
      <c r="G641" s="29" t="s">
        <v>2362</v>
      </c>
      <c r="H641" s="29"/>
      <c r="I641" s="29" t="s">
        <v>3297</v>
      </c>
      <c r="J641" s="29" t="s">
        <v>53</v>
      </c>
      <c r="K641" s="29" t="s">
        <v>54</v>
      </c>
      <c r="L641" s="29" t="s">
        <v>3294</v>
      </c>
      <c r="M641" s="29" t="s">
        <v>37</v>
      </c>
      <c r="N641" s="29" t="s">
        <v>55</v>
      </c>
      <c r="O641" s="29" t="s">
        <v>56</v>
      </c>
      <c r="P641" s="29" t="s">
        <v>3292</v>
      </c>
      <c r="Q641" s="29" t="s">
        <v>57</v>
      </c>
      <c r="R641" s="29" t="s">
        <v>584</v>
      </c>
      <c r="S641" s="29">
        <v>852</v>
      </c>
      <c r="T641" s="29">
        <v>372.75</v>
      </c>
      <c r="U641" s="56">
        <f t="shared" si="25"/>
        <v>317583</v>
      </c>
      <c r="V641" s="56">
        <f t="shared" si="26"/>
        <v>355692.96</v>
      </c>
      <c r="W641" s="29"/>
      <c r="X641" s="29" t="s">
        <v>41</v>
      </c>
      <c r="Y641" s="29" t="s">
        <v>41</v>
      </c>
    </row>
    <row r="642" spans="1:25" ht="48.75" customHeight="1" x14ac:dyDescent="0.25">
      <c r="A642" s="29" t="s">
        <v>981</v>
      </c>
      <c r="B642" s="29" t="s">
        <v>2364</v>
      </c>
      <c r="C642" s="29" t="s">
        <v>2363</v>
      </c>
      <c r="D642" s="29">
        <v>565</v>
      </c>
      <c r="E642" s="29" t="s">
        <v>2282</v>
      </c>
      <c r="F642" s="29" t="s">
        <v>1965</v>
      </c>
      <c r="G642" s="29" t="s">
        <v>2283</v>
      </c>
      <c r="H642" s="29"/>
      <c r="I642" s="29" t="s">
        <v>3297</v>
      </c>
      <c r="J642" s="29" t="s">
        <v>53</v>
      </c>
      <c r="K642" s="29" t="s">
        <v>54</v>
      </c>
      <c r="L642" s="29" t="s">
        <v>3294</v>
      </c>
      <c r="M642" s="29" t="s">
        <v>37</v>
      </c>
      <c r="N642" s="29" t="s">
        <v>55</v>
      </c>
      <c r="O642" s="29" t="s">
        <v>56</v>
      </c>
      <c r="P642" s="29" t="s">
        <v>3292</v>
      </c>
      <c r="Q642" s="29" t="s">
        <v>57</v>
      </c>
      <c r="R642" s="29" t="s">
        <v>58</v>
      </c>
      <c r="S642" s="29">
        <v>2</v>
      </c>
      <c r="T642" s="29">
        <v>18270</v>
      </c>
      <c r="U642" s="56">
        <f t="shared" si="25"/>
        <v>36540</v>
      </c>
      <c r="V642" s="56">
        <f t="shared" si="26"/>
        <v>40924.800000000003</v>
      </c>
      <c r="W642" s="29"/>
      <c r="X642" s="29" t="s">
        <v>41</v>
      </c>
      <c r="Y642" s="29" t="s">
        <v>41</v>
      </c>
    </row>
    <row r="643" spans="1:25" ht="48.75" customHeight="1" x14ac:dyDescent="0.25">
      <c r="A643" s="29" t="s">
        <v>29</v>
      </c>
      <c r="B643" s="29" t="s">
        <v>2366</v>
      </c>
      <c r="C643" s="29" t="s">
        <v>2365</v>
      </c>
      <c r="D643" s="29">
        <v>566</v>
      </c>
      <c r="E643" s="29" t="s">
        <v>2367</v>
      </c>
      <c r="F643" s="29" t="s">
        <v>2368</v>
      </c>
      <c r="G643" s="29" t="s">
        <v>2369</v>
      </c>
      <c r="H643" s="29"/>
      <c r="I643" s="29" t="s">
        <v>3297</v>
      </c>
      <c r="J643" s="29" t="s">
        <v>53</v>
      </c>
      <c r="K643" s="29" t="s">
        <v>54</v>
      </c>
      <c r="L643" s="29" t="s">
        <v>3294</v>
      </c>
      <c r="M643" s="29" t="s">
        <v>37</v>
      </c>
      <c r="N643" s="29" t="s">
        <v>55</v>
      </c>
      <c r="O643" s="29" t="s">
        <v>56</v>
      </c>
      <c r="P643" s="29" t="s">
        <v>3292</v>
      </c>
      <c r="Q643" s="29" t="s">
        <v>57</v>
      </c>
      <c r="R643" s="29" t="s">
        <v>58</v>
      </c>
      <c r="S643" s="29">
        <v>2</v>
      </c>
      <c r="T643" s="29">
        <v>28701.5</v>
      </c>
      <c r="U643" s="56">
        <f t="shared" si="25"/>
        <v>57403</v>
      </c>
      <c r="V643" s="56">
        <f t="shared" si="26"/>
        <v>64291.360000000008</v>
      </c>
      <c r="W643" s="29"/>
      <c r="X643" s="29" t="s">
        <v>41</v>
      </c>
      <c r="Y643" s="29" t="s">
        <v>41</v>
      </c>
    </row>
    <row r="644" spans="1:25" ht="48.75" customHeight="1" x14ac:dyDescent="0.25">
      <c r="A644" s="29" t="s">
        <v>29</v>
      </c>
      <c r="B644" s="29" t="s">
        <v>2371</v>
      </c>
      <c r="C644" s="29" t="s">
        <v>2370</v>
      </c>
      <c r="D644" s="29">
        <v>567</v>
      </c>
      <c r="E644" s="29" t="s">
        <v>2372</v>
      </c>
      <c r="F644" s="29" t="s">
        <v>2373</v>
      </c>
      <c r="G644" s="29" t="s">
        <v>2374</v>
      </c>
      <c r="H644" s="29"/>
      <c r="I644" s="29" t="s">
        <v>3297</v>
      </c>
      <c r="J644" s="29" t="s">
        <v>53</v>
      </c>
      <c r="K644" s="29" t="s">
        <v>54</v>
      </c>
      <c r="L644" s="29" t="s">
        <v>3294</v>
      </c>
      <c r="M644" s="29" t="s">
        <v>37</v>
      </c>
      <c r="N644" s="29" t="s">
        <v>55</v>
      </c>
      <c r="O644" s="29" t="s">
        <v>56</v>
      </c>
      <c r="P644" s="29" t="s">
        <v>3292</v>
      </c>
      <c r="Q644" s="29" t="s">
        <v>57</v>
      </c>
      <c r="R644" s="29" t="s">
        <v>58</v>
      </c>
      <c r="S644" s="29">
        <v>5</v>
      </c>
      <c r="T644" s="29">
        <v>21800</v>
      </c>
      <c r="U644" s="56">
        <f t="shared" si="25"/>
        <v>109000</v>
      </c>
      <c r="V644" s="56">
        <f t="shared" si="26"/>
        <v>122080.00000000001</v>
      </c>
      <c r="W644" s="29"/>
      <c r="X644" s="29" t="s">
        <v>41</v>
      </c>
      <c r="Y644" s="29" t="s">
        <v>41</v>
      </c>
    </row>
    <row r="645" spans="1:25" ht="48.75" customHeight="1" x14ac:dyDescent="0.25">
      <c r="A645" s="29" t="s">
        <v>29</v>
      </c>
      <c r="B645" s="29" t="s">
        <v>2376</v>
      </c>
      <c r="C645" s="29" t="s">
        <v>2375</v>
      </c>
      <c r="D645" s="29">
        <v>568</v>
      </c>
      <c r="E645" s="29" t="s">
        <v>2377</v>
      </c>
      <c r="F645" s="29" t="s">
        <v>1983</v>
      </c>
      <c r="G645" s="29" t="s">
        <v>2378</v>
      </c>
      <c r="H645" s="29"/>
      <c r="I645" s="29" t="s">
        <v>3297</v>
      </c>
      <c r="J645" s="29" t="s">
        <v>53</v>
      </c>
      <c r="K645" s="29" t="s">
        <v>54</v>
      </c>
      <c r="L645" s="29" t="s">
        <v>3294</v>
      </c>
      <c r="M645" s="29" t="s">
        <v>37</v>
      </c>
      <c r="N645" s="29" t="s">
        <v>55</v>
      </c>
      <c r="O645" s="29" t="s">
        <v>56</v>
      </c>
      <c r="P645" s="29" t="s">
        <v>3292</v>
      </c>
      <c r="Q645" s="29" t="s">
        <v>57</v>
      </c>
      <c r="R645" s="29" t="s">
        <v>58</v>
      </c>
      <c r="S645" s="29">
        <v>136</v>
      </c>
      <c r="T645" s="29">
        <v>805.67</v>
      </c>
      <c r="U645" s="56">
        <f t="shared" si="25"/>
        <v>109571.12</v>
      </c>
      <c r="V645" s="56">
        <f t="shared" si="26"/>
        <v>122719.6544</v>
      </c>
      <c r="W645" s="29"/>
      <c r="X645" s="29" t="s">
        <v>41</v>
      </c>
      <c r="Y645" s="29" t="s">
        <v>41</v>
      </c>
    </row>
    <row r="646" spans="1:25" ht="48.75" customHeight="1" x14ac:dyDescent="0.25">
      <c r="A646" s="29" t="s">
        <v>29</v>
      </c>
      <c r="B646" s="29" t="s">
        <v>2380</v>
      </c>
      <c r="C646" s="29" t="s">
        <v>2379</v>
      </c>
      <c r="D646" s="29">
        <v>569</v>
      </c>
      <c r="E646" s="29" t="s">
        <v>2377</v>
      </c>
      <c r="F646" s="29" t="s">
        <v>1983</v>
      </c>
      <c r="G646" s="29" t="s">
        <v>2378</v>
      </c>
      <c r="H646" s="29"/>
      <c r="I646" s="29" t="s">
        <v>3297</v>
      </c>
      <c r="J646" s="29" t="s">
        <v>53</v>
      </c>
      <c r="K646" s="29" t="s">
        <v>54</v>
      </c>
      <c r="L646" s="29" t="s">
        <v>3294</v>
      </c>
      <c r="M646" s="29" t="s">
        <v>37</v>
      </c>
      <c r="N646" s="29" t="s">
        <v>55</v>
      </c>
      <c r="O646" s="29" t="s">
        <v>56</v>
      </c>
      <c r="P646" s="29" t="s">
        <v>3292</v>
      </c>
      <c r="Q646" s="29" t="s">
        <v>57</v>
      </c>
      <c r="R646" s="29" t="s">
        <v>58</v>
      </c>
      <c r="S646" s="29">
        <v>90</v>
      </c>
      <c r="T646" s="29">
        <v>839.67</v>
      </c>
      <c r="U646" s="56">
        <f t="shared" si="25"/>
        <v>75570.3</v>
      </c>
      <c r="V646" s="56">
        <f t="shared" si="26"/>
        <v>84638.736000000004</v>
      </c>
      <c r="W646" s="29"/>
      <c r="X646" s="29" t="s">
        <v>41</v>
      </c>
      <c r="Y646" s="29" t="s">
        <v>41</v>
      </c>
    </row>
    <row r="647" spans="1:25" ht="48.75" customHeight="1" x14ac:dyDescent="0.25">
      <c r="A647" s="29" t="s">
        <v>29</v>
      </c>
      <c r="B647" s="29" t="s">
        <v>2382</v>
      </c>
      <c r="C647" s="29" t="s">
        <v>2381</v>
      </c>
      <c r="D647" s="29">
        <v>570</v>
      </c>
      <c r="E647" s="29" t="s">
        <v>2383</v>
      </c>
      <c r="F647" s="29" t="s">
        <v>2384</v>
      </c>
      <c r="G647" s="29" t="s">
        <v>2385</v>
      </c>
      <c r="H647" s="29"/>
      <c r="I647" s="29" t="s">
        <v>3297</v>
      </c>
      <c r="J647" s="29" t="s">
        <v>53</v>
      </c>
      <c r="K647" s="29" t="s">
        <v>54</v>
      </c>
      <c r="L647" s="29" t="s">
        <v>3294</v>
      </c>
      <c r="M647" s="29" t="s">
        <v>37</v>
      </c>
      <c r="N647" s="29" t="s">
        <v>55</v>
      </c>
      <c r="O647" s="29" t="s">
        <v>56</v>
      </c>
      <c r="P647" s="29" t="s">
        <v>3292</v>
      </c>
      <c r="Q647" s="29" t="s">
        <v>57</v>
      </c>
      <c r="R647" s="29" t="s">
        <v>58</v>
      </c>
      <c r="S647" s="29">
        <v>4</v>
      </c>
      <c r="T647" s="29">
        <v>25220</v>
      </c>
      <c r="U647" s="56">
        <f t="shared" si="25"/>
        <v>100880</v>
      </c>
      <c r="V647" s="56">
        <f t="shared" si="26"/>
        <v>112985.60000000001</v>
      </c>
      <c r="W647" s="29"/>
      <c r="X647" s="29" t="s">
        <v>41</v>
      </c>
      <c r="Y647" s="29" t="s">
        <v>41</v>
      </c>
    </row>
    <row r="648" spans="1:25" ht="48.75" customHeight="1" x14ac:dyDescent="0.25">
      <c r="A648" s="29" t="s">
        <v>29</v>
      </c>
      <c r="B648" s="29" t="s">
        <v>2387</v>
      </c>
      <c r="C648" s="29" t="s">
        <v>2386</v>
      </c>
      <c r="D648" s="29">
        <v>571</v>
      </c>
      <c r="E648" s="29" t="s">
        <v>816</v>
      </c>
      <c r="F648" s="29" t="s">
        <v>817</v>
      </c>
      <c r="G648" s="29" t="s">
        <v>818</v>
      </c>
      <c r="H648" s="29"/>
      <c r="I648" s="29" t="s">
        <v>3297</v>
      </c>
      <c r="J648" s="29" t="s">
        <v>53</v>
      </c>
      <c r="K648" s="29" t="s">
        <v>54</v>
      </c>
      <c r="L648" s="29" t="s">
        <v>3294</v>
      </c>
      <c r="M648" s="29" t="s">
        <v>37</v>
      </c>
      <c r="N648" s="29" t="s">
        <v>55</v>
      </c>
      <c r="O648" s="29" t="s">
        <v>56</v>
      </c>
      <c r="P648" s="29" t="s">
        <v>3292</v>
      </c>
      <c r="Q648" s="29" t="s">
        <v>57</v>
      </c>
      <c r="R648" s="29" t="s">
        <v>58</v>
      </c>
      <c r="S648" s="29">
        <v>4</v>
      </c>
      <c r="T648" s="29">
        <v>892.86</v>
      </c>
      <c r="U648" s="56">
        <f t="shared" si="25"/>
        <v>3571.44</v>
      </c>
      <c r="V648" s="56">
        <f t="shared" si="26"/>
        <v>4000.0128000000004</v>
      </c>
      <c r="W648" s="29"/>
      <c r="X648" s="29" t="s">
        <v>41</v>
      </c>
      <c r="Y648" s="29" t="s">
        <v>41</v>
      </c>
    </row>
    <row r="649" spans="1:25" ht="48.75" customHeight="1" x14ac:dyDescent="0.25">
      <c r="A649" s="29" t="s">
        <v>29</v>
      </c>
      <c r="B649" s="29" t="s">
        <v>2389</v>
      </c>
      <c r="C649" s="29" t="s">
        <v>2388</v>
      </c>
      <c r="D649" s="29">
        <v>572</v>
      </c>
      <c r="E649" s="29" t="s">
        <v>816</v>
      </c>
      <c r="F649" s="29" t="s">
        <v>817</v>
      </c>
      <c r="G649" s="29" t="s">
        <v>818</v>
      </c>
      <c r="H649" s="29"/>
      <c r="I649" s="29" t="s">
        <v>3297</v>
      </c>
      <c r="J649" s="29" t="s">
        <v>53</v>
      </c>
      <c r="K649" s="29" t="s">
        <v>54</v>
      </c>
      <c r="L649" s="29" t="s">
        <v>3294</v>
      </c>
      <c r="M649" s="29" t="s">
        <v>37</v>
      </c>
      <c r="N649" s="29" t="s">
        <v>55</v>
      </c>
      <c r="O649" s="29" t="s">
        <v>56</v>
      </c>
      <c r="P649" s="29" t="s">
        <v>3292</v>
      </c>
      <c r="Q649" s="29" t="s">
        <v>57</v>
      </c>
      <c r="R649" s="29" t="s">
        <v>58</v>
      </c>
      <c r="S649" s="29">
        <v>4</v>
      </c>
      <c r="T649" s="29">
        <v>920</v>
      </c>
      <c r="U649" s="56">
        <f t="shared" si="25"/>
        <v>3680</v>
      </c>
      <c r="V649" s="56">
        <f t="shared" si="26"/>
        <v>4121.6000000000004</v>
      </c>
      <c r="W649" s="29"/>
      <c r="X649" s="29" t="s">
        <v>41</v>
      </c>
      <c r="Y649" s="29" t="s">
        <v>41</v>
      </c>
    </row>
    <row r="650" spans="1:25" ht="48.75" customHeight="1" x14ac:dyDescent="0.25">
      <c r="A650" s="29" t="s">
        <v>29</v>
      </c>
      <c r="B650" s="29" t="s">
        <v>2391</v>
      </c>
      <c r="C650" s="29" t="s">
        <v>2390</v>
      </c>
      <c r="D650" s="29">
        <v>573</v>
      </c>
      <c r="E650" s="29" t="s">
        <v>816</v>
      </c>
      <c r="F650" s="29" t="s">
        <v>817</v>
      </c>
      <c r="G650" s="29" t="s">
        <v>818</v>
      </c>
      <c r="H650" s="29"/>
      <c r="I650" s="29" t="s">
        <v>3297</v>
      </c>
      <c r="J650" s="29" t="s">
        <v>53</v>
      </c>
      <c r="K650" s="29" t="s">
        <v>54</v>
      </c>
      <c r="L650" s="29" t="s">
        <v>3294</v>
      </c>
      <c r="M650" s="29" t="s">
        <v>37</v>
      </c>
      <c r="N650" s="29" t="s">
        <v>55</v>
      </c>
      <c r="O650" s="29" t="s">
        <v>56</v>
      </c>
      <c r="P650" s="29" t="s">
        <v>3292</v>
      </c>
      <c r="Q650" s="29" t="s">
        <v>57</v>
      </c>
      <c r="R650" s="29" t="s">
        <v>58</v>
      </c>
      <c r="S650" s="29">
        <v>4</v>
      </c>
      <c r="T650" s="29">
        <v>803.57</v>
      </c>
      <c r="U650" s="56">
        <f t="shared" si="25"/>
        <v>3214.28</v>
      </c>
      <c r="V650" s="56">
        <f t="shared" si="26"/>
        <v>3599.9936000000007</v>
      </c>
      <c r="W650" s="29"/>
      <c r="X650" s="29" t="s">
        <v>41</v>
      </c>
      <c r="Y650" s="29" t="s">
        <v>41</v>
      </c>
    </row>
    <row r="651" spans="1:25" ht="48.75" customHeight="1" x14ac:dyDescent="0.25">
      <c r="A651" s="29" t="s">
        <v>29</v>
      </c>
      <c r="B651" s="29" t="s">
        <v>2393</v>
      </c>
      <c r="C651" s="29" t="s">
        <v>2392</v>
      </c>
      <c r="D651" s="29">
        <v>574</v>
      </c>
      <c r="E651" s="29" t="s">
        <v>2394</v>
      </c>
      <c r="F651" s="29" t="s">
        <v>2395</v>
      </c>
      <c r="G651" s="29" t="s">
        <v>2396</v>
      </c>
      <c r="H651" s="29"/>
      <c r="I651" s="29" t="s">
        <v>3297</v>
      </c>
      <c r="J651" s="29" t="s">
        <v>53</v>
      </c>
      <c r="K651" s="29" t="s">
        <v>54</v>
      </c>
      <c r="L651" s="29" t="s">
        <v>3294</v>
      </c>
      <c r="M651" s="29" t="s">
        <v>37</v>
      </c>
      <c r="N651" s="29" t="s">
        <v>55</v>
      </c>
      <c r="O651" s="29" t="s">
        <v>56</v>
      </c>
      <c r="P651" s="29" t="s">
        <v>3292</v>
      </c>
      <c r="Q651" s="29" t="s">
        <v>57</v>
      </c>
      <c r="R651" s="29" t="s">
        <v>58</v>
      </c>
      <c r="S651" s="29">
        <v>18</v>
      </c>
      <c r="T651" s="29">
        <v>1195.54</v>
      </c>
      <c r="U651" s="56">
        <f t="shared" si="25"/>
        <v>21519.72</v>
      </c>
      <c r="V651" s="56">
        <f t="shared" si="26"/>
        <v>24102.086400000004</v>
      </c>
      <c r="W651" s="29"/>
      <c r="X651" s="29" t="s">
        <v>41</v>
      </c>
      <c r="Y651" s="29" t="s">
        <v>41</v>
      </c>
    </row>
    <row r="652" spans="1:25" ht="48.75" customHeight="1" x14ac:dyDescent="0.25">
      <c r="A652" s="29" t="s">
        <v>29</v>
      </c>
      <c r="B652" s="29" t="s">
        <v>2398</v>
      </c>
      <c r="C652" s="29" t="s">
        <v>2397</v>
      </c>
      <c r="D652" s="29">
        <v>575</v>
      </c>
      <c r="E652" s="29" t="s">
        <v>2399</v>
      </c>
      <c r="F652" s="29" t="s">
        <v>1421</v>
      </c>
      <c r="G652" s="29" t="s">
        <v>2400</v>
      </c>
      <c r="H652" s="29"/>
      <c r="I652" s="29" t="s">
        <v>3297</v>
      </c>
      <c r="J652" s="29" t="s">
        <v>53</v>
      </c>
      <c r="K652" s="29" t="s">
        <v>54</v>
      </c>
      <c r="L652" s="29" t="s">
        <v>3294</v>
      </c>
      <c r="M652" s="29" t="s">
        <v>37</v>
      </c>
      <c r="N652" s="29" t="s">
        <v>55</v>
      </c>
      <c r="O652" s="29" t="s">
        <v>56</v>
      </c>
      <c r="P652" s="29" t="s">
        <v>3292</v>
      </c>
      <c r="Q652" s="29" t="s">
        <v>57</v>
      </c>
      <c r="R652" s="29" t="s">
        <v>58</v>
      </c>
      <c r="S652" s="29">
        <v>5</v>
      </c>
      <c r="T652" s="29">
        <v>3095.74</v>
      </c>
      <c r="U652" s="56">
        <f t="shared" si="25"/>
        <v>15478.699999999999</v>
      </c>
      <c r="V652" s="56">
        <f t="shared" si="26"/>
        <v>17336.144</v>
      </c>
      <c r="W652" s="29"/>
      <c r="X652" s="29" t="s">
        <v>41</v>
      </c>
      <c r="Y652" s="29" t="s">
        <v>41</v>
      </c>
    </row>
    <row r="653" spans="1:25" ht="48.75" customHeight="1" x14ac:dyDescent="0.25">
      <c r="A653" s="29" t="s">
        <v>29</v>
      </c>
      <c r="B653" s="29" t="s">
        <v>2402</v>
      </c>
      <c r="C653" s="29" t="s">
        <v>2401</v>
      </c>
      <c r="D653" s="29">
        <v>576</v>
      </c>
      <c r="E653" s="29" t="s">
        <v>2043</v>
      </c>
      <c r="F653" s="29" t="s">
        <v>2044</v>
      </c>
      <c r="G653" s="29" t="s">
        <v>2045</v>
      </c>
      <c r="H653" s="29"/>
      <c r="I653" s="29" t="s">
        <v>3297</v>
      </c>
      <c r="J653" s="29" t="s">
        <v>53</v>
      </c>
      <c r="K653" s="29" t="s">
        <v>54</v>
      </c>
      <c r="L653" s="29" t="s">
        <v>3294</v>
      </c>
      <c r="M653" s="29" t="s">
        <v>37</v>
      </c>
      <c r="N653" s="29" t="s">
        <v>55</v>
      </c>
      <c r="O653" s="29" t="s">
        <v>56</v>
      </c>
      <c r="P653" s="29" t="s">
        <v>3292</v>
      </c>
      <c r="Q653" s="29" t="s">
        <v>57</v>
      </c>
      <c r="R653" s="29" t="s">
        <v>321</v>
      </c>
      <c r="S653" s="29">
        <v>2</v>
      </c>
      <c r="T653" s="29">
        <v>6566.67</v>
      </c>
      <c r="U653" s="56">
        <f t="shared" si="25"/>
        <v>13133.34</v>
      </c>
      <c r="V653" s="56">
        <f t="shared" si="26"/>
        <v>14709.340800000002</v>
      </c>
      <c r="W653" s="29"/>
      <c r="X653" s="29" t="s">
        <v>41</v>
      </c>
      <c r="Y653" s="29" t="s">
        <v>41</v>
      </c>
    </row>
    <row r="654" spans="1:25" ht="48.75" customHeight="1" x14ac:dyDescent="0.25">
      <c r="A654" s="29" t="s">
        <v>29</v>
      </c>
      <c r="B654" s="29" t="s">
        <v>2404</v>
      </c>
      <c r="C654" s="29" t="s">
        <v>2403</v>
      </c>
      <c r="D654" s="29">
        <v>577</v>
      </c>
      <c r="E654" s="29" t="s">
        <v>2405</v>
      </c>
      <c r="F654" s="29" t="s">
        <v>2406</v>
      </c>
      <c r="G654" s="29" t="s">
        <v>2407</v>
      </c>
      <c r="H654" s="29"/>
      <c r="I654" s="29" t="s">
        <v>3297</v>
      </c>
      <c r="J654" s="29" t="s">
        <v>53</v>
      </c>
      <c r="K654" s="29" t="s">
        <v>54</v>
      </c>
      <c r="L654" s="29" t="s">
        <v>3294</v>
      </c>
      <c r="M654" s="29" t="s">
        <v>37</v>
      </c>
      <c r="N654" s="29" t="s">
        <v>55</v>
      </c>
      <c r="O654" s="29" t="s">
        <v>56</v>
      </c>
      <c r="P654" s="29" t="s">
        <v>3292</v>
      </c>
      <c r="Q654" s="29" t="s">
        <v>57</v>
      </c>
      <c r="R654" s="29" t="s">
        <v>58</v>
      </c>
      <c r="S654" s="29">
        <v>5</v>
      </c>
      <c r="T654" s="29">
        <v>14926.670000000002</v>
      </c>
      <c r="U654" s="56">
        <f t="shared" si="25"/>
        <v>74633.350000000006</v>
      </c>
      <c r="V654" s="56">
        <f t="shared" si="26"/>
        <v>83589.352000000014</v>
      </c>
      <c r="W654" s="29"/>
      <c r="X654" s="29" t="s">
        <v>41</v>
      </c>
      <c r="Y654" s="29" t="s">
        <v>41</v>
      </c>
    </row>
    <row r="655" spans="1:25" ht="48.75" customHeight="1" x14ac:dyDescent="0.25">
      <c r="A655" s="29" t="s">
        <v>29</v>
      </c>
      <c r="B655" s="29" t="s">
        <v>2409</v>
      </c>
      <c r="C655" s="29" t="s">
        <v>2408</v>
      </c>
      <c r="D655" s="29">
        <v>578</v>
      </c>
      <c r="E655" s="29" t="s">
        <v>2410</v>
      </c>
      <c r="F655" s="29" t="s">
        <v>2411</v>
      </c>
      <c r="G655" s="29" t="s">
        <v>2412</v>
      </c>
      <c r="H655" s="29"/>
      <c r="I655" s="29" t="s">
        <v>3297</v>
      </c>
      <c r="J655" s="29" t="s">
        <v>53</v>
      </c>
      <c r="K655" s="29" t="s">
        <v>54</v>
      </c>
      <c r="L655" s="29" t="s">
        <v>3294</v>
      </c>
      <c r="M655" s="29" t="s">
        <v>37</v>
      </c>
      <c r="N655" s="29" t="s">
        <v>55</v>
      </c>
      <c r="O655" s="29" t="s">
        <v>56</v>
      </c>
      <c r="P655" s="29" t="s">
        <v>3292</v>
      </c>
      <c r="Q655" s="29" t="s">
        <v>57</v>
      </c>
      <c r="R655" s="29" t="s">
        <v>58</v>
      </c>
      <c r="S655" s="29">
        <v>2</v>
      </c>
      <c r="T655" s="29">
        <v>51785.71</v>
      </c>
      <c r="U655" s="56">
        <f t="shared" si="25"/>
        <v>103571.42</v>
      </c>
      <c r="V655" s="56">
        <f t="shared" si="26"/>
        <v>115999.99040000001</v>
      </c>
      <c r="W655" s="29"/>
      <c r="X655" s="29" t="s">
        <v>41</v>
      </c>
      <c r="Y655" s="29" t="s">
        <v>41</v>
      </c>
    </row>
    <row r="656" spans="1:25" ht="48.75" customHeight="1" x14ac:dyDescent="0.25">
      <c r="A656" s="29" t="s">
        <v>29</v>
      </c>
      <c r="B656" s="29" t="s">
        <v>2414</v>
      </c>
      <c r="C656" s="29" t="s">
        <v>2413</v>
      </c>
      <c r="D656" s="29">
        <v>579</v>
      </c>
      <c r="E656" s="29" t="s">
        <v>1214</v>
      </c>
      <c r="F656" s="29" t="s">
        <v>1215</v>
      </c>
      <c r="G656" s="29" t="s">
        <v>1216</v>
      </c>
      <c r="H656" s="29"/>
      <c r="I656" s="29" t="s">
        <v>3297</v>
      </c>
      <c r="J656" s="29" t="s">
        <v>53</v>
      </c>
      <c r="K656" s="29" t="s">
        <v>54</v>
      </c>
      <c r="L656" s="29" t="s">
        <v>3294</v>
      </c>
      <c r="M656" s="29" t="s">
        <v>37</v>
      </c>
      <c r="N656" s="29" t="s">
        <v>55</v>
      </c>
      <c r="O656" s="29" t="s">
        <v>56</v>
      </c>
      <c r="P656" s="29" t="s">
        <v>3292</v>
      </c>
      <c r="Q656" s="29" t="s">
        <v>57</v>
      </c>
      <c r="R656" s="29" t="s">
        <v>58</v>
      </c>
      <c r="S656" s="29">
        <v>4</v>
      </c>
      <c r="T656" s="29">
        <v>4312.5</v>
      </c>
      <c r="U656" s="56">
        <f t="shared" si="25"/>
        <v>17250</v>
      </c>
      <c r="V656" s="56">
        <f t="shared" si="26"/>
        <v>19320.000000000004</v>
      </c>
      <c r="W656" s="29"/>
      <c r="X656" s="29" t="s">
        <v>41</v>
      </c>
      <c r="Y656" s="29" t="s">
        <v>41</v>
      </c>
    </row>
    <row r="657" spans="1:25" ht="48.75" customHeight="1" x14ac:dyDescent="0.25">
      <c r="A657" s="29" t="s">
        <v>1486</v>
      </c>
      <c r="B657" s="29" t="s">
        <v>2416</v>
      </c>
      <c r="C657" s="29" t="s">
        <v>2415</v>
      </c>
      <c r="D657" s="29">
        <v>580</v>
      </c>
      <c r="E657" s="29" t="s">
        <v>2417</v>
      </c>
      <c r="F657" s="29" t="s">
        <v>2418</v>
      </c>
      <c r="G657" s="29" t="s">
        <v>2419</v>
      </c>
      <c r="H657" s="29"/>
      <c r="I657" s="29" t="s">
        <v>3297</v>
      </c>
      <c r="J657" s="29" t="s">
        <v>53</v>
      </c>
      <c r="K657" s="29" t="s">
        <v>54</v>
      </c>
      <c r="L657" s="29" t="s">
        <v>3294</v>
      </c>
      <c r="M657" s="29" t="s">
        <v>37</v>
      </c>
      <c r="N657" s="29" t="s">
        <v>55</v>
      </c>
      <c r="O657" s="29" t="s">
        <v>56</v>
      </c>
      <c r="P657" s="29" t="s">
        <v>3292</v>
      </c>
      <c r="Q657" s="29" t="s">
        <v>57</v>
      </c>
      <c r="R657" s="29" t="s">
        <v>58</v>
      </c>
      <c r="S657" s="29">
        <v>2</v>
      </c>
      <c r="T657" s="29">
        <v>81000</v>
      </c>
      <c r="U657" s="56">
        <f t="shared" si="25"/>
        <v>162000</v>
      </c>
      <c r="V657" s="56">
        <f t="shared" si="26"/>
        <v>181440.00000000003</v>
      </c>
      <c r="W657" s="29"/>
      <c r="X657" s="29" t="s">
        <v>41</v>
      </c>
      <c r="Y657" s="29" t="s">
        <v>41</v>
      </c>
    </row>
    <row r="658" spans="1:25" ht="48.75" customHeight="1" x14ac:dyDescent="0.25">
      <c r="A658" s="29" t="s">
        <v>1486</v>
      </c>
      <c r="B658" s="29" t="s">
        <v>2421</v>
      </c>
      <c r="C658" s="29" t="s">
        <v>2420</v>
      </c>
      <c r="D658" s="29">
        <v>581</v>
      </c>
      <c r="E658" s="29" t="s">
        <v>2422</v>
      </c>
      <c r="F658" s="29" t="s">
        <v>2423</v>
      </c>
      <c r="G658" s="29" t="s">
        <v>2424</v>
      </c>
      <c r="H658" s="29"/>
      <c r="I658" s="29" t="s">
        <v>3297</v>
      </c>
      <c r="J658" s="29" t="s">
        <v>53</v>
      </c>
      <c r="K658" s="29" t="s">
        <v>54</v>
      </c>
      <c r="L658" s="29" t="s">
        <v>3294</v>
      </c>
      <c r="M658" s="29" t="s">
        <v>37</v>
      </c>
      <c r="N658" s="29" t="s">
        <v>55</v>
      </c>
      <c r="O658" s="29" t="s">
        <v>56</v>
      </c>
      <c r="P658" s="29" t="s">
        <v>3292</v>
      </c>
      <c r="Q658" s="29" t="s">
        <v>57</v>
      </c>
      <c r="R658" s="29" t="s">
        <v>58</v>
      </c>
      <c r="S658" s="29">
        <v>1</v>
      </c>
      <c r="T658" s="29">
        <v>4611.5</v>
      </c>
      <c r="U658" s="56">
        <f t="shared" si="25"/>
        <v>4611.5</v>
      </c>
      <c r="V658" s="56">
        <f t="shared" si="26"/>
        <v>5164.88</v>
      </c>
      <c r="W658" s="29"/>
      <c r="X658" s="29" t="s">
        <v>41</v>
      </c>
      <c r="Y658" s="29" t="s">
        <v>41</v>
      </c>
    </row>
    <row r="659" spans="1:25" ht="48.75" customHeight="1" x14ac:dyDescent="0.25">
      <c r="A659" s="29" t="s">
        <v>1486</v>
      </c>
      <c r="B659" s="29" t="s">
        <v>2426</v>
      </c>
      <c r="C659" s="29" t="s">
        <v>2425</v>
      </c>
      <c r="D659" s="29">
        <v>582</v>
      </c>
      <c r="E659" s="29" t="s">
        <v>2422</v>
      </c>
      <c r="F659" s="29" t="s">
        <v>2423</v>
      </c>
      <c r="G659" s="29" t="s">
        <v>2424</v>
      </c>
      <c r="H659" s="29"/>
      <c r="I659" s="29" t="s">
        <v>3297</v>
      </c>
      <c r="J659" s="29" t="s">
        <v>53</v>
      </c>
      <c r="K659" s="29" t="s">
        <v>54</v>
      </c>
      <c r="L659" s="29" t="s">
        <v>3294</v>
      </c>
      <c r="M659" s="29" t="s">
        <v>37</v>
      </c>
      <c r="N659" s="29" t="s">
        <v>55</v>
      </c>
      <c r="O659" s="29" t="s">
        <v>56</v>
      </c>
      <c r="P659" s="29" t="s">
        <v>3292</v>
      </c>
      <c r="Q659" s="29" t="s">
        <v>57</v>
      </c>
      <c r="R659" s="29" t="s">
        <v>58</v>
      </c>
      <c r="S659" s="29">
        <v>1</v>
      </c>
      <c r="T659" s="29">
        <v>4611.5</v>
      </c>
      <c r="U659" s="56">
        <f t="shared" si="25"/>
        <v>4611.5</v>
      </c>
      <c r="V659" s="56">
        <f t="shared" si="26"/>
        <v>5164.88</v>
      </c>
      <c r="W659" s="29"/>
      <c r="X659" s="29" t="s">
        <v>41</v>
      </c>
      <c r="Y659" s="29" t="s">
        <v>41</v>
      </c>
    </row>
    <row r="660" spans="1:25" ht="48.75" customHeight="1" x14ac:dyDescent="0.25">
      <c r="A660" s="29" t="s">
        <v>1486</v>
      </c>
      <c r="B660" s="29" t="s">
        <v>2428</v>
      </c>
      <c r="C660" s="29" t="s">
        <v>2427</v>
      </c>
      <c r="D660" s="29">
        <v>583</v>
      </c>
      <c r="E660" s="29" t="s">
        <v>2429</v>
      </c>
      <c r="F660" s="29" t="s">
        <v>2430</v>
      </c>
      <c r="G660" s="29" t="s">
        <v>2431</v>
      </c>
      <c r="H660" s="29"/>
      <c r="I660" s="29" t="s">
        <v>3297</v>
      </c>
      <c r="J660" s="29" t="s">
        <v>53</v>
      </c>
      <c r="K660" s="29" t="s">
        <v>54</v>
      </c>
      <c r="L660" s="29" t="s">
        <v>3294</v>
      </c>
      <c r="M660" s="29" t="s">
        <v>37</v>
      </c>
      <c r="N660" s="29" t="s">
        <v>55</v>
      </c>
      <c r="O660" s="29" t="s">
        <v>56</v>
      </c>
      <c r="P660" s="29" t="s">
        <v>3292</v>
      </c>
      <c r="Q660" s="29" t="s">
        <v>57</v>
      </c>
      <c r="R660" s="29" t="s">
        <v>58</v>
      </c>
      <c r="S660" s="29">
        <v>27</v>
      </c>
      <c r="T660" s="29">
        <v>780</v>
      </c>
      <c r="U660" s="56">
        <f t="shared" si="25"/>
        <v>21060</v>
      </c>
      <c r="V660" s="56">
        <f t="shared" si="26"/>
        <v>23587.200000000001</v>
      </c>
      <c r="W660" s="29"/>
      <c r="X660" s="29" t="s">
        <v>41</v>
      </c>
      <c r="Y660" s="29" t="s">
        <v>41</v>
      </c>
    </row>
    <row r="661" spans="1:25" ht="48.75" customHeight="1" x14ac:dyDescent="0.25">
      <c r="A661" s="29" t="s">
        <v>1486</v>
      </c>
      <c r="B661" s="29" t="s">
        <v>2433</v>
      </c>
      <c r="C661" s="29" t="s">
        <v>2432</v>
      </c>
      <c r="D661" s="29">
        <v>584</v>
      </c>
      <c r="E661" s="29" t="s">
        <v>2434</v>
      </c>
      <c r="F661" s="29" t="s">
        <v>2435</v>
      </c>
      <c r="G661" s="29" t="s">
        <v>2436</v>
      </c>
      <c r="H661" s="29"/>
      <c r="I661" s="29" t="s">
        <v>3297</v>
      </c>
      <c r="J661" s="29" t="s">
        <v>53</v>
      </c>
      <c r="K661" s="29" t="s">
        <v>54</v>
      </c>
      <c r="L661" s="29" t="s">
        <v>3294</v>
      </c>
      <c r="M661" s="29" t="s">
        <v>37</v>
      </c>
      <c r="N661" s="29" t="s">
        <v>55</v>
      </c>
      <c r="O661" s="29" t="s">
        <v>56</v>
      </c>
      <c r="P661" s="29" t="s">
        <v>3292</v>
      </c>
      <c r="Q661" s="29" t="s">
        <v>57</v>
      </c>
      <c r="R661" s="29" t="s">
        <v>584</v>
      </c>
      <c r="S661" s="29">
        <v>300</v>
      </c>
      <c r="T661" s="29">
        <v>100</v>
      </c>
      <c r="U661" s="56">
        <f t="shared" si="25"/>
        <v>30000</v>
      </c>
      <c r="V661" s="56">
        <f t="shared" si="26"/>
        <v>33600</v>
      </c>
      <c r="W661" s="29"/>
      <c r="X661" s="29" t="s">
        <v>41</v>
      </c>
      <c r="Y661" s="29" t="s">
        <v>41</v>
      </c>
    </row>
    <row r="662" spans="1:25" ht="48.75" customHeight="1" x14ac:dyDescent="0.25">
      <c r="A662" s="29" t="s">
        <v>1486</v>
      </c>
      <c r="B662" s="29" t="s">
        <v>2438</v>
      </c>
      <c r="C662" s="29" t="s">
        <v>2437</v>
      </c>
      <c r="D662" s="29">
        <v>585</v>
      </c>
      <c r="E662" s="29" t="s">
        <v>2439</v>
      </c>
      <c r="F662" s="29" t="s">
        <v>2082</v>
      </c>
      <c r="G662" s="29" t="s">
        <v>2440</v>
      </c>
      <c r="H662" s="29"/>
      <c r="I662" s="29" t="s">
        <v>3297</v>
      </c>
      <c r="J662" s="29" t="s">
        <v>53</v>
      </c>
      <c r="K662" s="29" t="s">
        <v>54</v>
      </c>
      <c r="L662" s="29" t="s">
        <v>3294</v>
      </c>
      <c r="M662" s="29" t="s">
        <v>37</v>
      </c>
      <c r="N662" s="29" t="s">
        <v>55</v>
      </c>
      <c r="O662" s="29" t="s">
        <v>56</v>
      </c>
      <c r="P662" s="29" t="s">
        <v>3292</v>
      </c>
      <c r="Q662" s="29" t="s">
        <v>57</v>
      </c>
      <c r="R662" s="29" t="s">
        <v>58</v>
      </c>
      <c r="S662" s="29">
        <v>10</v>
      </c>
      <c r="T662" s="29">
        <v>7775.33</v>
      </c>
      <c r="U662" s="56">
        <f t="shared" ref="U662:U725" si="27">S662*T662</f>
        <v>77753.3</v>
      </c>
      <c r="V662" s="56">
        <f t="shared" ref="V662:V725" si="28">U662*1.12</f>
        <v>87083.696000000011</v>
      </c>
      <c r="W662" s="29"/>
      <c r="X662" s="29" t="s">
        <v>41</v>
      </c>
      <c r="Y662" s="29" t="s">
        <v>41</v>
      </c>
    </row>
    <row r="663" spans="1:25" ht="48.75" customHeight="1" x14ac:dyDescent="0.25">
      <c r="A663" s="29" t="s">
        <v>1486</v>
      </c>
      <c r="B663" s="29" t="s">
        <v>2442</v>
      </c>
      <c r="C663" s="29" t="s">
        <v>2441</v>
      </c>
      <c r="D663" s="29">
        <v>586</v>
      </c>
      <c r="E663" s="29" t="s">
        <v>2443</v>
      </c>
      <c r="F663" s="29" t="s">
        <v>2082</v>
      </c>
      <c r="G663" s="29" t="s">
        <v>2444</v>
      </c>
      <c r="H663" s="29"/>
      <c r="I663" s="29" t="s">
        <v>3297</v>
      </c>
      <c r="J663" s="29" t="s">
        <v>53</v>
      </c>
      <c r="K663" s="29" t="s">
        <v>54</v>
      </c>
      <c r="L663" s="29" t="s">
        <v>3294</v>
      </c>
      <c r="M663" s="29" t="s">
        <v>37</v>
      </c>
      <c r="N663" s="29" t="s">
        <v>55</v>
      </c>
      <c r="O663" s="29" t="s">
        <v>56</v>
      </c>
      <c r="P663" s="29" t="s">
        <v>3292</v>
      </c>
      <c r="Q663" s="29" t="s">
        <v>57</v>
      </c>
      <c r="R663" s="29" t="s">
        <v>58</v>
      </c>
      <c r="S663" s="29">
        <v>2</v>
      </c>
      <c r="T663" s="29">
        <v>20250</v>
      </c>
      <c r="U663" s="56">
        <f t="shared" si="27"/>
        <v>40500</v>
      </c>
      <c r="V663" s="56">
        <f t="shared" si="28"/>
        <v>45360.000000000007</v>
      </c>
      <c r="W663" s="29"/>
      <c r="X663" s="29" t="s">
        <v>41</v>
      </c>
      <c r="Y663" s="29" t="s">
        <v>41</v>
      </c>
    </row>
    <row r="664" spans="1:25" ht="48.75" customHeight="1" x14ac:dyDescent="0.25">
      <c r="A664" s="29" t="s">
        <v>1486</v>
      </c>
      <c r="B664" s="29" t="s">
        <v>2446</v>
      </c>
      <c r="C664" s="29" t="s">
        <v>2445</v>
      </c>
      <c r="D664" s="29">
        <v>587</v>
      </c>
      <c r="E664" s="29" t="s">
        <v>2443</v>
      </c>
      <c r="F664" s="29" t="s">
        <v>2082</v>
      </c>
      <c r="G664" s="29" t="s">
        <v>2444</v>
      </c>
      <c r="H664" s="29"/>
      <c r="I664" s="29" t="s">
        <v>3297</v>
      </c>
      <c r="J664" s="29" t="s">
        <v>53</v>
      </c>
      <c r="K664" s="29" t="s">
        <v>54</v>
      </c>
      <c r="L664" s="29" t="s">
        <v>3294</v>
      </c>
      <c r="M664" s="29" t="s">
        <v>37</v>
      </c>
      <c r="N664" s="29" t="s">
        <v>55</v>
      </c>
      <c r="O664" s="29" t="s">
        <v>56</v>
      </c>
      <c r="P664" s="29" t="s">
        <v>3292</v>
      </c>
      <c r="Q664" s="29" t="s">
        <v>57</v>
      </c>
      <c r="R664" s="29" t="s">
        <v>58</v>
      </c>
      <c r="S664" s="29">
        <v>2</v>
      </c>
      <c r="T664" s="29">
        <v>74732.13</v>
      </c>
      <c r="U664" s="56">
        <f t="shared" si="27"/>
        <v>149464.26</v>
      </c>
      <c r="V664" s="56">
        <f t="shared" si="28"/>
        <v>167399.97120000003</v>
      </c>
      <c r="W664" s="29"/>
      <c r="X664" s="29" t="s">
        <v>41</v>
      </c>
      <c r="Y664" s="29" t="s">
        <v>41</v>
      </c>
    </row>
    <row r="665" spans="1:25" ht="48.75" customHeight="1" x14ac:dyDescent="0.25">
      <c r="A665" s="29" t="s">
        <v>1486</v>
      </c>
      <c r="B665" s="29" t="s">
        <v>2448</v>
      </c>
      <c r="C665" s="29" t="s">
        <v>2447</v>
      </c>
      <c r="D665" s="29">
        <v>588</v>
      </c>
      <c r="E665" s="29" t="s">
        <v>2449</v>
      </c>
      <c r="F665" s="29" t="s">
        <v>2450</v>
      </c>
      <c r="G665" s="29" t="s">
        <v>2451</v>
      </c>
      <c r="H665" s="29"/>
      <c r="I665" s="29" t="s">
        <v>3297</v>
      </c>
      <c r="J665" s="29" t="s">
        <v>53</v>
      </c>
      <c r="K665" s="29" t="s">
        <v>54</v>
      </c>
      <c r="L665" s="29" t="s">
        <v>3294</v>
      </c>
      <c r="M665" s="29" t="s">
        <v>37</v>
      </c>
      <c r="N665" s="29" t="s">
        <v>55</v>
      </c>
      <c r="O665" s="29" t="s">
        <v>56</v>
      </c>
      <c r="P665" s="29" t="s">
        <v>3292</v>
      </c>
      <c r="Q665" s="29" t="s">
        <v>57</v>
      </c>
      <c r="R665" s="29" t="s">
        <v>58</v>
      </c>
      <c r="S665" s="29">
        <v>3</v>
      </c>
      <c r="T665" s="29">
        <v>39990</v>
      </c>
      <c r="U665" s="56">
        <f t="shared" si="27"/>
        <v>119970</v>
      </c>
      <c r="V665" s="56">
        <f t="shared" si="28"/>
        <v>134366.40000000002</v>
      </c>
      <c r="W665" s="29"/>
      <c r="X665" s="29" t="s">
        <v>41</v>
      </c>
      <c r="Y665" s="29" t="s">
        <v>41</v>
      </c>
    </row>
    <row r="666" spans="1:25" ht="48.75" customHeight="1" x14ac:dyDescent="0.25">
      <c r="A666" s="29" t="s">
        <v>1486</v>
      </c>
      <c r="B666" s="29" t="s">
        <v>2453</v>
      </c>
      <c r="C666" s="29" t="s">
        <v>2452</v>
      </c>
      <c r="D666" s="29">
        <v>589</v>
      </c>
      <c r="E666" s="29" t="s">
        <v>2454</v>
      </c>
      <c r="F666" s="29" t="s">
        <v>2455</v>
      </c>
      <c r="G666" s="29" t="s">
        <v>2456</v>
      </c>
      <c r="H666" s="29"/>
      <c r="I666" s="29" t="s">
        <v>3297</v>
      </c>
      <c r="J666" s="29" t="s">
        <v>53</v>
      </c>
      <c r="K666" s="29" t="s">
        <v>54</v>
      </c>
      <c r="L666" s="29" t="s">
        <v>3294</v>
      </c>
      <c r="M666" s="29" t="s">
        <v>37</v>
      </c>
      <c r="N666" s="29" t="s">
        <v>55</v>
      </c>
      <c r="O666" s="29" t="s">
        <v>56</v>
      </c>
      <c r="P666" s="29" t="s">
        <v>3292</v>
      </c>
      <c r="Q666" s="29" t="s">
        <v>57</v>
      </c>
      <c r="R666" s="29" t="s">
        <v>58</v>
      </c>
      <c r="S666" s="29">
        <v>2</v>
      </c>
      <c r="T666" s="29">
        <v>33900</v>
      </c>
      <c r="U666" s="56">
        <f t="shared" si="27"/>
        <v>67800</v>
      </c>
      <c r="V666" s="56">
        <f t="shared" si="28"/>
        <v>75936</v>
      </c>
      <c r="W666" s="29"/>
      <c r="X666" s="29" t="s">
        <v>41</v>
      </c>
      <c r="Y666" s="29" t="s">
        <v>41</v>
      </c>
    </row>
    <row r="667" spans="1:25" ht="48.75" customHeight="1" x14ac:dyDescent="0.25">
      <c r="A667" s="29" t="s">
        <v>1486</v>
      </c>
      <c r="B667" s="29" t="s">
        <v>2458</v>
      </c>
      <c r="C667" s="29" t="s">
        <v>2457</v>
      </c>
      <c r="D667" s="29">
        <v>590</v>
      </c>
      <c r="E667" s="29" t="s">
        <v>2459</v>
      </c>
      <c r="F667" s="29" t="s">
        <v>2460</v>
      </c>
      <c r="G667" s="29" t="s">
        <v>2461</v>
      </c>
      <c r="H667" s="29"/>
      <c r="I667" s="29" t="s">
        <v>3297</v>
      </c>
      <c r="J667" s="29" t="s">
        <v>53</v>
      </c>
      <c r="K667" s="29" t="s">
        <v>54</v>
      </c>
      <c r="L667" s="29" t="s">
        <v>3294</v>
      </c>
      <c r="M667" s="29" t="s">
        <v>37</v>
      </c>
      <c r="N667" s="29" t="s">
        <v>55</v>
      </c>
      <c r="O667" s="29" t="s">
        <v>56</v>
      </c>
      <c r="P667" s="29" t="s">
        <v>3292</v>
      </c>
      <c r="Q667" s="29" t="s">
        <v>57</v>
      </c>
      <c r="R667" s="29" t="s">
        <v>58</v>
      </c>
      <c r="S667" s="29">
        <v>1</v>
      </c>
      <c r="T667" s="29">
        <v>97554.76</v>
      </c>
      <c r="U667" s="56">
        <f t="shared" si="27"/>
        <v>97554.76</v>
      </c>
      <c r="V667" s="56">
        <f t="shared" si="28"/>
        <v>109261.3312</v>
      </c>
      <c r="W667" s="29"/>
      <c r="X667" s="29" t="s">
        <v>41</v>
      </c>
      <c r="Y667" s="29" t="s">
        <v>41</v>
      </c>
    </row>
    <row r="668" spans="1:25" ht="48.75" customHeight="1" x14ac:dyDescent="0.25">
      <c r="A668" s="29" t="s">
        <v>1486</v>
      </c>
      <c r="B668" s="29" t="s">
        <v>2463</v>
      </c>
      <c r="C668" s="29" t="s">
        <v>2462</v>
      </c>
      <c r="D668" s="29">
        <v>591</v>
      </c>
      <c r="E668" s="29" t="s">
        <v>2464</v>
      </c>
      <c r="F668" s="29" t="s">
        <v>2460</v>
      </c>
      <c r="G668" s="29" t="s">
        <v>2465</v>
      </c>
      <c r="H668" s="29"/>
      <c r="I668" s="29" t="s">
        <v>3297</v>
      </c>
      <c r="J668" s="29" t="s">
        <v>53</v>
      </c>
      <c r="K668" s="29" t="s">
        <v>54</v>
      </c>
      <c r="L668" s="29" t="s">
        <v>3294</v>
      </c>
      <c r="M668" s="29" t="s">
        <v>37</v>
      </c>
      <c r="N668" s="29" t="s">
        <v>55</v>
      </c>
      <c r="O668" s="29" t="s">
        <v>56</v>
      </c>
      <c r="P668" s="29" t="s">
        <v>3292</v>
      </c>
      <c r="Q668" s="29" t="s">
        <v>57</v>
      </c>
      <c r="R668" s="29" t="s">
        <v>58</v>
      </c>
      <c r="S668" s="29">
        <v>1</v>
      </c>
      <c r="T668" s="29">
        <v>28819.61</v>
      </c>
      <c r="U668" s="56">
        <f t="shared" si="27"/>
        <v>28819.61</v>
      </c>
      <c r="V668" s="56">
        <f t="shared" si="28"/>
        <v>32277.963200000002</v>
      </c>
      <c r="W668" s="29"/>
      <c r="X668" s="29" t="s">
        <v>41</v>
      </c>
      <c r="Y668" s="29" t="s">
        <v>41</v>
      </c>
    </row>
    <row r="669" spans="1:25" ht="48.75" customHeight="1" x14ac:dyDescent="0.25">
      <c r="A669" s="29" t="s">
        <v>1486</v>
      </c>
      <c r="B669" s="29" t="s">
        <v>2467</v>
      </c>
      <c r="C669" s="29" t="s">
        <v>2466</v>
      </c>
      <c r="D669" s="29">
        <v>592</v>
      </c>
      <c r="E669" s="29" t="s">
        <v>2464</v>
      </c>
      <c r="F669" s="29" t="s">
        <v>2460</v>
      </c>
      <c r="G669" s="29" t="s">
        <v>2465</v>
      </c>
      <c r="H669" s="29"/>
      <c r="I669" s="29" t="s">
        <v>3297</v>
      </c>
      <c r="J669" s="29" t="s">
        <v>53</v>
      </c>
      <c r="K669" s="29" t="s">
        <v>54</v>
      </c>
      <c r="L669" s="29" t="s">
        <v>3294</v>
      </c>
      <c r="M669" s="29" t="s">
        <v>37</v>
      </c>
      <c r="N669" s="29" t="s">
        <v>55</v>
      </c>
      <c r="O669" s="29" t="s">
        <v>56</v>
      </c>
      <c r="P669" s="29" t="s">
        <v>3292</v>
      </c>
      <c r="Q669" s="29" t="s">
        <v>57</v>
      </c>
      <c r="R669" s="29" t="s">
        <v>58</v>
      </c>
      <c r="S669" s="29">
        <v>1</v>
      </c>
      <c r="T669" s="29">
        <v>19558.400000000001</v>
      </c>
      <c r="U669" s="56">
        <f t="shared" si="27"/>
        <v>19558.400000000001</v>
      </c>
      <c r="V669" s="56">
        <f t="shared" si="28"/>
        <v>21905.408000000003</v>
      </c>
      <c r="W669" s="29"/>
      <c r="X669" s="29" t="s">
        <v>41</v>
      </c>
      <c r="Y669" s="29" t="s">
        <v>41</v>
      </c>
    </row>
    <row r="670" spans="1:25" ht="48.75" customHeight="1" x14ac:dyDescent="0.25">
      <c r="A670" s="29" t="s">
        <v>1486</v>
      </c>
      <c r="B670" s="29" t="s">
        <v>2469</v>
      </c>
      <c r="C670" s="29" t="s">
        <v>2468</v>
      </c>
      <c r="D670" s="29">
        <v>593</v>
      </c>
      <c r="E670" s="29" t="s">
        <v>2470</v>
      </c>
      <c r="F670" s="29" t="s">
        <v>2471</v>
      </c>
      <c r="G670" s="29" t="s">
        <v>2472</v>
      </c>
      <c r="H670" s="29"/>
      <c r="I670" s="29" t="s">
        <v>3297</v>
      </c>
      <c r="J670" s="29" t="s">
        <v>53</v>
      </c>
      <c r="K670" s="29" t="s">
        <v>54</v>
      </c>
      <c r="L670" s="29" t="s">
        <v>3294</v>
      </c>
      <c r="M670" s="29" t="s">
        <v>37</v>
      </c>
      <c r="N670" s="29" t="s">
        <v>55</v>
      </c>
      <c r="O670" s="29" t="s">
        <v>56</v>
      </c>
      <c r="P670" s="29" t="s">
        <v>3292</v>
      </c>
      <c r="Q670" s="29" t="s">
        <v>57</v>
      </c>
      <c r="R670" s="29" t="s">
        <v>58</v>
      </c>
      <c r="S670" s="29">
        <v>19</v>
      </c>
      <c r="T670" s="29">
        <v>3393</v>
      </c>
      <c r="U670" s="56">
        <f t="shared" si="27"/>
        <v>64467</v>
      </c>
      <c r="V670" s="56">
        <f t="shared" si="28"/>
        <v>72203.040000000008</v>
      </c>
      <c r="W670" s="29"/>
      <c r="X670" s="29" t="s">
        <v>41</v>
      </c>
      <c r="Y670" s="29" t="s">
        <v>41</v>
      </c>
    </row>
    <row r="671" spans="1:25" ht="48.75" customHeight="1" x14ac:dyDescent="0.25">
      <c r="A671" s="29" t="s">
        <v>1486</v>
      </c>
      <c r="B671" s="29" t="s">
        <v>2474</v>
      </c>
      <c r="C671" s="29" t="s">
        <v>2473</v>
      </c>
      <c r="D671" s="29">
        <v>594</v>
      </c>
      <c r="E671" s="29" t="s">
        <v>2475</v>
      </c>
      <c r="F671" s="29" t="s">
        <v>1456</v>
      </c>
      <c r="G671" s="29" t="s">
        <v>2476</v>
      </c>
      <c r="H671" s="29"/>
      <c r="I671" s="29" t="s">
        <v>3297</v>
      </c>
      <c r="J671" s="29" t="s">
        <v>53</v>
      </c>
      <c r="K671" s="29" t="s">
        <v>54</v>
      </c>
      <c r="L671" s="29" t="s">
        <v>3294</v>
      </c>
      <c r="M671" s="29" t="s">
        <v>37</v>
      </c>
      <c r="N671" s="29" t="s">
        <v>55</v>
      </c>
      <c r="O671" s="29" t="s">
        <v>56</v>
      </c>
      <c r="P671" s="29" t="s">
        <v>3292</v>
      </c>
      <c r="Q671" s="29" t="s">
        <v>57</v>
      </c>
      <c r="R671" s="29" t="s">
        <v>58</v>
      </c>
      <c r="S671" s="29">
        <v>15</v>
      </c>
      <c r="T671" s="29">
        <v>1100</v>
      </c>
      <c r="U671" s="56">
        <f t="shared" si="27"/>
        <v>16500</v>
      </c>
      <c r="V671" s="56">
        <f t="shared" si="28"/>
        <v>18480</v>
      </c>
      <c r="W671" s="29"/>
      <c r="X671" s="29" t="s">
        <v>41</v>
      </c>
      <c r="Y671" s="29" t="s">
        <v>41</v>
      </c>
    </row>
    <row r="672" spans="1:25" ht="48.75" customHeight="1" x14ac:dyDescent="0.25">
      <c r="A672" s="29" t="s">
        <v>1486</v>
      </c>
      <c r="B672" s="29" t="s">
        <v>2478</v>
      </c>
      <c r="C672" s="29" t="s">
        <v>2477</v>
      </c>
      <c r="D672" s="29">
        <v>595</v>
      </c>
      <c r="E672" s="29" t="s">
        <v>2479</v>
      </c>
      <c r="F672" s="29" t="s">
        <v>73</v>
      </c>
      <c r="G672" s="29" t="s">
        <v>2480</v>
      </c>
      <c r="H672" s="29"/>
      <c r="I672" s="29" t="s">
        <v>3297</v>
      </c>
      <c r="J672" s="29" t="s">
        <v>53</v>
      </c>
      <c r="K672" s="29" t="s">
        <v>54</v>
      </c>
      <c r="L672" s="29" t="s">
        <v>3294</v>
      </c>
      <c r="M672" s="29" t="s">
        <v>37</v>
      </c>
      <c r="N672" s="29" t="s">
        <v>55</v>
      </c>
      <c r="O672" s="29" t="s">
        <v>56</v>
      </c>
      <c r="P672" s="29" t="s">
        <v>3292</v>
      </c>
      <c r="Q672" s="29" t="s">
        <v>57</v>
      </c>
      <c r="R672" s="29" t="s">
        <v>58</v>
      </c>
      <c r="S672" s="29">
        <v>5</v>
      </c>
      <c r="T672" s="29">
        <v>13575.5</v>
      </c>
      <c r="U672" s="56">
        <f t="shared" si="27"/>
        <v>67877.5</v>
      </c>
      <c r="V672" s="56">
        <f t="shared" si="28"/>
        <v>76022.8</v>
      </c>
      <c r="W672" s="29"/>
      <c r="X672" s="29" t="s">
        <v>41</v>
      </c>
      <c r="Y672" s="29" t="s">
        <v>41</v>
      </c>
    </row>
    <row r="673" spans="1:25" ht="48.75" customHeight="1" x14ac:dyDescent="0.25">
      <c r="A673" s="29" t="s">
        <v>1486</v>
      </c>
      <c r="B673" s="29" t="s">
        <v>2482</v>
      </c>
      <c r="C673" s="29" t="s">
        <v>2481</v>
      </c>
      <c r="D673" s="29">
        <v>596</v>
      </c>
      <c r="E673" s="29" t="s">
        <v>1489</v>
      </c>
      <c r="F673" s="29" t="s">
        <v>752</v>
      </c>
      <c r="G673" s="29" t="s">
        <v>1490</v>
      </c>
      <c r="H673" s="29"/>
      <c r="I673" s="29" t="s">
        <v>3297</v>
      </c>
      <c r="J673" s="29" t="s">
        <v>53</v>
      </c>
      <c r="K673" s="29" t="s">
        <v>54</v>
      </c>
      <c r="L673" s="29" t="s">
        <v>3294</v>
      </c>
      <c r="M673" s="29" t="s">
        <v>37</v>
      </c>
      <c r="N673" s="29" t="s">
        <v>55</v>
      </c>
      <c r="O673" s="29" t="s">
        <v>56</v>
      </c>
      <c r="P673" s="29" t="s">
        <v>3292</v>
      </c>
      <c r="Q673" s="29" t="s">
        <v>57</v>
      </c>
      <c r="R673" s="29" t="s">
        <v>58</v>
      </c>
      <c r="S673" s="29">
        <v>90</v>
      </c>
      <c r="T673" s="29">
        <v>25.3</v>
      </c>
      <c r="U673" s="56">
        <f t="shared" si="27"/>
        <v>2277</v>
      </c>
      <c r="V673" s="56">
        <f t="shared" si="28"/>
        <v>2550.2400000000002</v>
      </c>
      <c r="W673" s="29"/>
      <c r="X673" s="29" t="s">
        <v>41</v>
      </c>
      <c r="Y673" s="29" t="s">
        <v>41</v>
      </c>
    </row>
    <row r="674" spans="1:25" ht="48.75" customHeight="1" x14ac:dyDescent="0.25">
      <c r="A674" s="29" t="s">
        <v>1486</v>
      </c>
      <c r="B674" s="29" t="s">
        <v>2484</v>
      </c>
      <c r="C674" s="29" t="s">
        <v>2483</v>
      </c>
      <c r="D674" s="29">
        <v>597</v>
      </c>
      <c r="E674" s="29" t="s">
        <v>2485</v>
      </c>
      <c r="F674" s="29" t="s">
        <v>2486</v>
      </c>
      <c r="G674" s="29" t="s">
        <v>2487</v>
      </c>
      <c r="H674" s="29"/>
      <c r="I674" s="29" t="s">
        <v>3297</v>
      </c>
      <c r="J674" s="29" t="s">
        <v>53</v>
      </c>
      <c r="K674" s="29" t="s">
        <v>54</v>
      </c>
      <c r="L674" s="29" t="s">
        <v>3294</v>
      </c>
      <c r="M674" s="29" t="s">
        <v>37</v>
      </c>
      <c r="N674" s="29" t="s">
        <v>55</v>
      </c>
      <c r="O674" s="29" t="s">
        <v>56</v>
      </c>
      <c r="P674" s="29" t="s">
        <v>3292</v>
      </c>
      <c r="Q674" s="29" t="s">
        <v>57</v>
      </c>
      <c r="R674" s="29" t="s">
        <v>58</v>
      </c>
      <c r="S674" s="29">
        <v>1</v>
      </c>
      <c r="T674" s="29">
        <v>21481</v>
      </c>
      <c r="U674" s="56">
        <f t="shared" si="27"/>
        <v>21481</v>
      </c>
      <c r="V674" s="56">
        <f t="shared" si="28"/>
        <v>24058.720000000001</v>
      </c>
      <c r="W674" s="29"/>
      <c r="X674" s="29" t="s">
        <v>41</v>
      </c>
      <c r="Y674" s="29" t="s">
        <v>41</v>
      </c>
    </row>
    <row r="675" spans="1:25" ht="48.75" customHeight="1" x14ac:dyDescent="0.25">
      <c r="A675" s="29" t="s">
        <v>1486</v>
      </c>
      <c r="B675" s="29" t="s">
        <v>2489</v>
      </c>
      <c r="C675" s="29" t="s">
        <v>2488</v>
      </c>
      <c r="D675" s="29">
        <v>598</v>
      </c>
      <c r="E675" s="29" t="s">
        <v>2485</v>
      </c>
      <c r="F675" s="29" t="s">
        <v>2486</v>
      </c>
      <c r="G675" s="29" t="s">
        <v>2487</v>
      </c>
      <c r="H675" s="29"/>
      <c r="I675" s="29" t="s">
        <v>3297</v>
      </c>
      <c r="J675" s="29" t="s">
        <v>53</v>
      </c>
      <c r="K675" s="29" t="s">
        <v>54</v>
      </c>
      <c r="L675" s="29" t="s">
        <v>3294</v>
      </c>
      <c r="M675" s="29" t="s">
        <v>37</v>
      </c>
      <c r="N675" s="29" t="s">
        <v>55</v>
      </c>
      <c r="O675" s="29" t="s">
        <v>56</v>
      </c>
      <c r="P675" s="29" t="s">
        <v>3292</v>
      </c>
      <c r="Q675" s="29" t="s">
        <v>57</v>
      </c>
      <c r="R675" s="29" t="s">
        <v>58</v>
      </c>
      <c r="S675" s="29">
        <v>1</v>
      </c>
      <c r="T675" s="29">
        <v>21481</v>
      </c>
      <c r="U675" s="56">
        <f t="shared" si="27"/>
        <v>21481</v>
      </c>
      <c r="V675" s="56">
        <f t="shared" si="28"/>
        <v>24058.720000000001</v>
      </c>
      <c r="W675" s="29"/>
      <c r="X675" s="29" t="s">
        <v>41</v>
      </c>
      <c r="Y675" s="29" t="s">
        <v>41</v>
      </c>
    </row>
    <row r="676" spans="1:25" ht="48.75" customHeight="1" x14ac:dyDescent="0.25">
      <c r="A676" s="29" t="s">
        <v>1486</v>
      </c>
      <c r="B676" s="29" t="s">
        <v>2491</v>
      </c>
      <c r="C676" s="29" t="s">
        <v>2490</v>
      </c>
      <c r="D676" s="29">
        <v>599</v>
      </c>
      <c r="E676" s="29" t="s">
        <v>2492</v>
      </c>
      <c r="F676" s="29" t="s">
        <v>2493</v>
      </c>
      <c r="G676" s="29" t="s">
        <v>2494</v>
      </c>
      <c r="H676" s="29"/>
      <c r="I676" s="29" t="s">
        <v>3297</v>
      </c>
      <c r="J676" s="29" t="s">
        <v>53</v>
      </c>
      <c r="K676" s="29" t="s">
        <v>54</v>
      </c>
      <c r="L676" s="29" t="s">
        <v>3294</v>
      </c>
      <c r="M676" s="29" t="s">
        <v>37</v>
      </c>
      <c r="N676" s="29" t="s">
        <v>55</v>
      </c>
      <c r="O676" s="29" t="s">
        <v>56</v>
      </c>
      <c r="P676" s="29" t="s">
        <v>3292</v>
      </c>
      <c r="Q676" s="29" t="s">
        <v>57</v>
      </c>
      <c r="R676" s="29" t="s">
        <v>58</v>
      </c>
      <c r="S676" s="29">
        <v>50</v>
      </c>
      <c r="T676" s="29">
        <v>1647.43</v>
      </c>
      <c r="U676" s="56">
        <f t="shared" si="27"/>
        <v>82371.5</v>
      </c>
      <c r="V676" s="56">
        <f t="shared" si="28"/>
        <v>92256.08</v>
      </c>
      <c r="W676" s="29"/>
      <c r="X676" s="29" t="s">
        <v>41</v>
      </c>
      <c r="Y676" s="29" t="s">
        <v>41</v>
      </c>
    </row>
    <row r="677" spans="1:25" ht="48.75" customHeight="1" x14ac:dyDescent="0.25">
      <c r="A677" s="29" t="s">
        <v>1486</v>
      </c>
      <c r="B677" s="29" t="s">
        <v>2496</v>
      </c>
      <c r="C677" s="29" t="s">
        <v>2495</v>
      </c>
      <c r="D677" s="29">
        <v>600</v>
      </c>
      <c r="E677" s="29" t="s">
        <v>2497</v>
      </c>
      <c r="F677" s="29" t="s">
        <v>1042</v>
      </c>
      <c r="G677" s="29" t="s">
        <v>2498</v>
      </c>
      <c r="H677" s="29"/>
      <c r="I677" s="29" t="s">
        <v>3297</v>
      </c>
      <c r="J677" s="29" t="s">
        <v>53</v>
      </c>
      <c r="K677" s="29" t="s">
        <v>54</v>
      </c>
      <c r="L677" s="29" t="s">
        <v>3294</v>
      </c>
      <c r="M677" s="29" t="s">
        <v>37</v>
      </c>
      <c r="N677" s="29" t="s">
        <v>55</v>
      </c>
      <c r="O677" s="29" t="s">
        <v>56</v>
      </c>
      <c r="P677" s="29" t="s">
        <v>3292</v>
      </c>
      <c r="Q677" s="29" t="s">
        <v>57</v>
      </c>
      <c r="R677" s="29" t="s">
        <v>58</v>
      </c>
      <c r="S677" s="29">
        <v>22</v>
      </c>
      <c r="T677" s="29">
        <v>12029</v>
      </c>
      <c r="U677" s="56">
        <f t="shared" si="27"/>
        <v>264638</v>
      </c>
      <c r="V677" s="56">
        <f t="shared" si="28"/>
        <v>296394.56000000006</v>
      </c>
      <c r="W677" s="29"/>
      <c r="X677" s="29" t="s">
        <v>41</v>
      </c>
      <c r="Y677" s="29" t="s">
        <v>41</v>
      </c>
    </row>
    <row r="678" spans="1:25" ht="48.75" customHeight="1" x14ac:dyDescent="0.25">
      <c r="A678" s="29" t="s">
        <v>1486</v>
      </c>
      <c r="B678" s="29" t="s">
        <v>2500</v>
      </c>
      <c r="C678" s="29" t="s">
        <v>2499</v>
      </c>
      <c r="D678" s="29">
        <v>601</v>
      </c>
      <c r="E678" s="29" t="s">
        <v>2501</v>
      </c>
      <c r="F678" s="29" t="s">
        <v>2502</v>
      </c>
      <c r="G678" s="29" t="s">
        <v>2503</v>
      </c>
      <c r="H678" s="29"/>
      <c r="I678" s="29" t="s">
        <v>3297</v>
      </c>
      <c r="J678" s="29" t="s">
        <v>53</v>
      </c>
      <c r="K678" s="29" t="s">
        <v>54</v>
      </c>
      <c r="L678" s="29" t="s">
        <v>3294</v>
      </c>
      <c r="M678" s="29" t="s">
        <v>37</v>
      </c>
      <c r="N678" s="29" t="s">
        <v>55</v>
      </c>
      <c r="O678" s="29" t="s">
        <v>56</v>
      </c>
      <c r="P678" s="29" t="s">
        <v>3292</v>
      </c>
      <c r="Q678" s="29" t="s">
        <v>57</v>
      </c>
      <c r="R678" s="29" t="s">
        <v>58</v>
      </c>
      <c r="S678" s="29">
        <v>15</v>
      </c>
      <c r="T678" s="29">
        <v>2315.5</v>
      </c>
      <c r="U678" s="56">
        <f t="shared" si="27"/>
        <v>34732.5</v>
      </c>
      <c r="V678" s="56">
        <f t="shared" si="28"/>
        <v>38900.400000000001</v>
      </c>
      <c r="W678" s="29"/>
      <c r="X678" s="29" t="s">
        <v>41</v>
      </c>
      <c r="Y678" s="29" t="s">
        <v>41</v>
      </c>
    </row>
    <row r="679" spans="1:25" ht="48.75" customHeight="1" x14ac:dyDescent="0.25">
      <c r="A679" s="29" t="s">
        <v>1486</v>
      </c>
      <c r="B679" s="29" t="s">
        <v>2505</v>
      </c>
      <c r="C679" s="29" t="s">
        <v>2504</v>
      </c>
      <c r="D679" s="29">
        <v>602</v>
      </c>
      <c r="E679" s="29" t="s">
        <v>2506</v>
      </c>
      <c r="F679" s="29" t="s">
        <v>2507</v>
      </c>
      <c r="G679" s="29" t="s">
        <v>2508</v>
      </c>
      <c r="H679" s="29"/>
      <c r="I679" s="29" t="s">
        <v>3297</v>
      </c>
      <c r="J679" s="29" t="s">
        <v>53</v>
      </c>
      <c r="K679" s="29" t="s">
        <v>54</v>
      </c>
      <c r="L679" s="29" t="s">
        <v>3294</v>
      </c>
      <c r="M679" s="29" t="s">
        <v>37</v>
      </c>
      <c r="N679" s="29" t="s">
        <v>55</v>
      </c>
      <c r="O679" s="29" t="s">
        <v>56</v>
      </c>
      <c r="P679" s="29" t="s">
        <v>3292</v>
      </c>
      <c r="Q679" s="29" t="s">
        <v>57</v>
      </c>
      <c r="R679" s="29" t="s">
        <v>584</v>
      </c>
      <c r="S679" s="29">
        <v>150</v>
      </c>
      <c r="T679" s="29">
        <v>228.66</v>
      </c>
      <c r="U679" s="56">
        <f t="shared" si="27"/>
        <v>34299</v>
      </c>
      <c r="V679" s="56">
        <f t="shared" si="28"/>
        <v>38414.880000000005</v>
      </c>
      <c r="W679" s="29"/>
      <c r="X679" s="29" t="s">
        <v>41</v>
      </c>
      <c r="Y679" s="29" t="s">
        <v>41</v>
      </c>
    </row>
    <row r="680" spans="1:25" ht="48.75" customHeight="1" x14ac:dyDescent="0.25">
      <c r="A680" s="29" t="s">
        <v>1486</v>
      </c>
      <c r="B680" s="29" t="s">
        <v>2510</v>
      </c>
      <c r="C680" s="29" t="s">
        <v>2509</v>
      </c>
      <c r="D680" s="29">
        <v>603</v>
      </c>
      <c r="E680" s="29" t="s">
        <v>2506</v>
      </c>
      <c r="F680" s="29" t="s">
        <v>2507</v>
      </c>
      <c r="G680" s="29" t="s">
        <v>2508</v>
      </c>
      <c r="H680" s="29"/>
      <c r="I680" s="29" t="s">
        <v>3297</v>
      </c>
      <c r="J680" s="29" t="s">
        <v>53</v>
      </c>
      <c r="K680" s="29" t="s">
        <v>54</v>
      </c>
      <c r="L680" s="29" t="s">
        <v>3294</v>
      </c>
      <c r="M680" s="29" t="s">
        <v>37</v>
      </c>
      <c r="N680" s="29" t="s">
        <v>55</v>
      </c>
      <c r="O680" s="29" t="s">
        <v>56</v>
      </c>
      <c r="P680" s="29" t="s">
        <v>3292</v>
      </c>
      <c r="Q680" s="29" t="s">
        <v>57</v>
      </c>
      <c r="R680" s="29" t="s">
        <v>584</v>
      </c>
      <c r="S680" s="29">
        <v>300</v>
      </c>
      <c r="T680" s="29">
        <v>388.72</v>
      </c>
      <c r="U680" s="56">
        <f t="shared" si="27"/>
        <v>116616.00000000001</v>
      </c>
      <c r="V680" s="56">
        <f t="shared" si="28"/>
        <v>130609.92000000003</v>
      </c>
      <c r="W680" s="29"/>
      <c r="X680" s="29" t="s">
        <v>41</v>
      </c>
      <c r="Y680" s="29" t="s">
        <v>41</v>
      </c>
    </row>
    <row r="681" spans="1:25" ht="48.75" customHeight="1" x14ac:dyDescent="0.25">
      <c r="A681" s="29" t="s">
        <v>1486</v>
      </c>
      <c r="B681" s="29" t="s">
        <v>2512</v>
      </c>
      <c r="C681" s="29" t="s">
        <v>2511</v>
      </c>
      <c r="D681" s="29">
        <v>604</v>
      </c>
      <c r="E681" s="29" t="s">
        <v>2506</v>
      </c>
      <c r="F681" s="29" t="s">
        <v>2507</v>
      </c>
      <c r="G681" s="29" t="s">
        <v>2508</v>
      </c>
      <c r="H681" s="29"/>
      <c r="I681" s="29" t="s">
        <v>3297</v>
      </c>
      <c r="J681" s="29" t="s">
        <v>53</v>
      </c>
      <c r="K681" s="29" t="s">
        <v>54</v>
      </c>
      <c r="L681" s="29" t="s">
        <v>3294</v>
      </c>
      <c r="M681" s="29" t="s">
        <v>37</v>
      </c>
      <c r="N681" s="29" t="s">
        <v>55</v>
      </c>
      <c r="O681" s="29" t="s">
        <v>56</v>
      </c>
      <c r="P681" s="29" t="s">
        <v>3292</v>
      </c>
      <c r="Q681" s="29" t="s">
        <v>57</v>
      </c>
      <c r="R681" s="29" t="s">
        <v>584</v>
      </c>
      <c r="S681" s="29">
        <v>110</v>
      </c>
      <c r="T681" s="29">
        <v>354.42</v>
      </c>
      <c r="U681" s="56">
        <f t="shared" si="27"/>
        <v>38986.200000000004</v>
      </c>
      <c r="V681" s="56">
        <f t="shared" si="28"/>
        <v>43664.544000000009</v>
      </c>
      <c r="W681" s="29"/>
      <c r="X681" s="29" t="s">
        <v>41</v>
      </c>
      <c r="Y681" s="29" t="s">
        <v>41</v>
      </c>
    </row>
    <row r="682" spans="1:25" ht="48.75" customHeight="1" x14ac:dyDescent="0.25">
      <c r="A682" s="29" t="s">
        <v>1486</v>
      </c>
      <c r="B682" s="29" t="s">
        <v>2514</v>
      </c>
      <c r="C682" s="29" t="s">
        <v>2513</v>
      </c>
      <c r="D682" s="29">
        <v>605</v>
      </c>
      <c r="E682" s="29" t="s">
        <v>2515</v>
      </c>
      <c r="F682" s="29" t="s">
        <v>2516</v>
      </c>
      <c r="G682" s="29" t="s">
        <v>2517</v>
      </c>
      <c r="H682" s="29"/>
      <c r="I682" s="29" t="s">
        <v>3297</v>
      </c>
      <c r="J682" s="29" t="s">
        <v>53</v>
      </c>
      <c r="K682" s="29" t="s">
        <v>54</v>
      </c>
      <c r="L682" s="29" t="s">
        <v>3294</v>
      </c>
      <c r="M682" s="29" t="s">
        <v>37</v>
      </c>
      <c r="N682" s="29" t="s">
        <v>55</v>
      </c>
      <c r="O682" s="29" t="s">
        <v>56</v>
      </c>
      <c r="P682" s="29" t="s">
        <v>3292</v>
      </c>
      <c r="Q682" s="29" t="s">
        <v>57</v>
      </c>
      <c r="R682" s="29" t="s">
        <v>58</v>
      </c>
      <c r="S682" s="29">
        <v>1</v>
      </c>
      <c r="T682" s="29">
        <v>205227</v>
      </c>
      <c r="U682" s="56">
        <f t="shared" si="27"/>
        <v>205227</v>
      </c>
      <c r="V682" s="56">
        <f t="shared" si="28"/>
        <v>229854.24000000002</v>
      </c>
      <c r="W682" s="29"/>
      <c r="X682" s="29" t="s">
        <v>41</v>
      </c>
      <c r="Y682" s="29" t="s">
        <v>41</v>
      </c>
    </row>
    <row r="683" spans="1:25" ht="48.75" customHeight="1" x14ac:dyDescent="0.25">
      <c r="A683" s="29" t="s">
        <v>1486</v>
      </c>
      <c r="B683" s="29" t="s">
        <v>2519</v>
      </c>
      <c r="C683" s="29" t="s">
        <v>2518</v>
      </c>
      <c r="D683" s="29">
        <v>606</v>
      </c>
      <c r="E683" s="29" t="s">
        <v>2520</v>
      </c>
      <c r="F683" s="29" t="s">
        <v>2521</v>
      </c>
      <c r="G683" s="29" t="s">
        <v>2522</v>
      </c>
      <c r="H683" s="29"/>
      <c r="I683" s="29" t="s">
        <v>3297</v>
      </c>
      <c r="J683" s="29" t="s">
        <v>53</v>
      </c>
      <c r="K683" s="29" t="s">
        <v>54</v>
      </c>
      <c r="L683" s="29" t="s">
        <v>3294</v>
      </c>
      <c r="M683" s="29" t="s">
        <v>37</v>
      </c>
      <c r="N683" s="29" t="s">
        <v>55</v>
      </c>
      <c r="O683" s="29" t="s">
        <v>56</v>
      </c>
      <c r="P683" s="29" t="s">
        <v>3292</v>
      </c>
      <c r="Q683" s="29" t="s">
        <v>57</v>
      </c>
      <c r="R683" s="29" t="s">
        <v>58</v>
      </c>
      <c r="S683" s="29">
        <v>30</v>
      </c>
      <c r="T683" s="29">
        <v>6833.5</v>
      </c>
      <c r="U683" s="56">
        <f t="shared" si="27"/>
        <v>205005</v>
      </c>
      <c r="V683" s="56">
        <f t="shared" si="28"/>
        <v>229605.60000000003</v>
      </c>
      <c r="W683" s="29"/>
      <c r="X683" s="29" t="s">
        <v>41</v>
      </c>
      <c r="Y683" s="29" t="s">
        <v>41</v>
      </c>
    </row>
    <row r="684" spans="1:25" ht="48.75" customHeight="1" x14ac:dyDescent="0.25">
      <c r="A684" s="29" t="s">
        <v>1486</v>
      </c>
      <c r="B684" s="29" t="s">
        <v>2524</v>
      </c>
      <c r="C684" s="29" t="s">
        <v>2523</v>
      </c>
      <c r="D684" s="29">
        <v>607</v>
      </c>
      <c r="E684" s="29" t="s">
        <v>2525</v>
      </c>
      <c r="F684" s="29" t="s">
        <v>2526</v>
      </c>
      <c r="G684" s="29" t="s">
        <v>2527</v>
      </c>
      <c r="H684" s="29"/>
      <c r="I684" s="29" t="s">
        <v>3297</v>
      </c>
      <c r="J684" s="29" t="s">
        <v>53</v>
      </c>
      <c r="K684" s="29" t="s">
        <v>54</v>
      </c>
      <c r="L684" s="29" t="s">
        <v>3294</v>
      </c>
      <c r="M684" s="29" t="s">
        <v>37</v>
      </c>
      <c r="N684" s="29" t="s">
        <v>55</v>
      </c>
      <c r="O684" s="29" t="s">
        <v>56</v>
      </c>
      <c r="P684" s="29" t="s">
        <v>3292</v>
      </c>
      <c r="Q684" s="29" t="s">
        <v>57</v>
      </c>
      <c r="R684" s="29" t="s">
        <v>58</v>
      </c>
      <c r="S684" s="29">
        <v>4</v>
      </c>
      <c r="T684" s="29">
        <v>25514.65</v>
      </c>
      <c r="U684" s="56">
        <f t="shared" si="27"/>
        <v>102058.6</v>
      </c>
      <c r="V684" s="56">
        <f t="shared" si="28"/>
        <v>114305.63200000001</v>
      </c>
      <c r="W684" s="29"/>
      <c r="X684" s="29" t="s">
        <v>41</v>
      </c>
      <c r="Y684" s="29" t="s">
        <v>41</v>
      </c>
    </row>
    <row r="685" spans="1:25" ht="48.75" customHeight="1" x14ac:dyDescent="0.25">
      <c r="A685" s="29" t="s">
        <v>1486</v>
      </c>
      <c r="B685" s="29" t="s">
        <v>2529</v>
      </c>
      <c r="C685" s="29" t="s">
        <v>2528</v>
      </c>
      <c r="D685" s="29">
        <v>608</v>
      </c>
      <c r="E685" s="29" t="s">
        <v>2530</v>
      </c>
      <c r="F685" s="29" t="s">
        <v>2531</v>
      </c>
      <c r="G685" s="29" t="s">
        <v>2532</v>
      </c>
      <c r="H685" s="29"/>
      <c r="I685" s="29" t="s">
        <v>3297</v>
      </c>
      <c r="J685" s="29" t="s">
        <v>53</v>
      </c>
      <c r="K685" s="29" t="s">
        <v>54</v>
      </c>
      <c r="L685" s="29" t="s">
        <v>3294</v>
      </c>
      <c r="M685" s="29" t="s">
        <v>37</v>
      </c>
      <c r="N685" s="29" t="s">
        <v>55</v>
      </c>
      <c r="O685" s="29" t="s">
        <v>56</v>
      </c>
      <c r="P685" s="29" t="s">
        <v>3292</v>
      </c>
      <c r="Q685" s="29" t="s">
        <v>57</v>
      </c>
      <c r="R685" s="29" t="s">
        <v>58</v>
      </c>
      <c r="S685" s="29">
        <v>4</v>
      </c>
      <c r="T685" s="29">
        <v>1915.18</v>
      </c>
      <c r="U685" s="56">
        <f t="shared" si="27"/>
        <v>7660.72</v>
      </c>
      <c r="V685" s="56">
        <f t="shared" si="28"/>
        <v>8580.0064000000002</v>
      </c>
      <c r="W685" s="29"/>
      <c r="X685" s="29" t="s">
        <v>41</v>
      </c>
      <c r="Y685" s="29" t="s">
        <v>41</v>
      </c>
    </row>
    <row r="686" spans="1:25" ht="48.75" customHeight="1" x14ac:dyDescent="0.25">
      <c r="A686" s="29" t="s">
        <v>1486</v>
      </c>
      <c r="B686" s="29" t="s">
        <v>2534</v>
      </c>
      <c r="C686" s="29" t="s">
        <v>2533</v>
      </c>
      <c r="D686" s="29">
        <v>609</v>
      </c>
      <c r="E686" s="29" t="s">
        <v>2535</v>
      </c>
      <c r="F686" s="29" t="s">
        <v>274</v>
      </c>
      <c r="G686" s="29" t="s">
        <v>2536</v>
      </c>
      <c r="H686" s="29"/>
      <c r="I686" s="29" t="s">
        <v>3297</v>
      </c>
      <c r="J686" s="29" t="s">
        <v>53</v>
      </c>
      <c r="K686" s="29" t="s">
        <v>54</v>
      </c>
      <c r="L686" s="29" t="s">
        <v>3294</v>
      </c>
      <c r="M686" s="29" t="s">
        <v>37</v>
      </c>
      <c r="N686" s="29" t="s">
        <v>55</v>
      </c>
      <c r="O686" s="29" t="s">
        <v>56</v>
      </c>
      <c r="P686" s="29" t="s">
        <v>3292</v>
      </c>
      <c r="Q686" s="29" t="s">
        <v>57</v>
      </c>
      <c r="R686" s="29" t="s">
        <v>58</v>
      </c>
      <c r="S686" s="29">
        <v>6</v>
      </c>
      <c r="T686" s="29">
        <v>35</v>
      </c>
      <c r="U686" s="56">
        <f t="shared" si="27"/>
        <v>210</v>
      </c>
      <c r="V686" s="56">
        <f t="shared" si="28"/>
        <v>235.20000000000002</v>
      </c>
      <c r="W686" s="29"/>
      <c r="X686" s="29" t="s">
        <v>41</v>
      </c>
      <c r="Y686" s="29" t="s">
        <v>41</v>
      </c>
    </row>
    <row r="687" spans="1:25" ht="48.75" customHeight="1" x14ac:dyDescent="0.25">
      <c r="A687" s="29" t="s">
        <v>1486</v>
      </c>
      <c r="B687" s="29" t="s">
        <v>2538</v>
      </c>
      <c r="C687" s="29" t="s">
        <v>2537</v>
      </c>
      <c r="D687" s="29">
        <v>610</v>
      </c>
      <c r="E687" s="29" t="s">
        <v>2539</v>
      </c>
      <c r="F687" s="29" t="s">
        <v>1159</v>
      </c>
      <c r="G687" s="29" t="s">
        <v>2540</v>
      </c>
      <c r="H687" s="29"/>
      <c r="I687" s="29" t="s">
        <v>3297</v>
      </c>
      <c r="J687" s="29" t="s">
        <v>53</v>
      </c>
      <c r="K687" s="29" t="s">
        <v>54</v>
      </c>
      <c r="L687" s="29" t="s">
        <v>3294</v>
      </c>
      <c r="M687" s="29" t="s">
        <v>37</v>
      </c>
      <c r="N687" s="29" t="s">
        <v>55</v>
      </c>
      <c r="O687" s="29" t="s">
        <v>56</v>
      </c>
      <c r="P687" s="29" t="s">
        <v>3292</v>
      </c>
      <c r="Q687" s="29" t="s">
        <v>57</v>
      </c>
      <c r="R687" s="29" t="s">
        <v>58</v>
      </c>
      <c r="S687" s="29">
        <v>20</v>
      </c>
      <c r="T687" s="29">
        <v>1100</v>
      </c>
      <c r="U687" s="56">
        <f t="shared" si="27"/>
        <v>22000</v>
      </c>
      <c r="V687" s="56">
        <f t="shared" si="28"/>
        <v>24640.000000000004</v>
      </c>
      <c r="W687" s="29"/>
      <c r="X687" s="29" t="s">
        <v>41</v>
      </c>
      <c r="Y687" s="29" t="s">
        <v>41</v>
      </c>
    </row>
    <row r="688" spans="1:25" ht="48.75" customHeight="1" x14ac:dyDescent="0.25">
      <c r="A688" s="29" t="s">
        <v>1486</v>
      </c>
      <c r="B688" s="29" t="s">
        <v>2542</v>
      </c>
      <c r="C688" s="29" t="s">
        <v>2541</v>
      </c>
      <c r="D688" s="29">
        <v>611</v>
      </c>
      <c r="E688" s="29" t="s">
        <v>2543</v>
      </c>
      <c r="F688" s="29" t="s">
        <v>862</v>
      </c>
      <c r="G688" s="29" t="s">
        <v>2544</v>
      </c>
      <c r="H688" s="29"/>
      <c r="I688" s="29" t="s">
        <v>3297</v>
      </c>
      <c r="J688" s="29" t="s">
        <v>53</v>
      </c>
      <c r="K688" s="29" t="s">
        <v>54</v>
      </c>
      <c r="L688" s="29" t="s">
        <v>3294</v>
      </c>
      <c r="M688" s="29" t="s">
        <v>37</v>
      </c>
      <c r="N688" s="29" t="s">
        <v>55</v>
      </c>
      <c r="O688" s="29" t="s">
        <v>56</v>
      </c>
      <c r="P688" s="29" t="s">
        <v>3292</v>
      </c>
      <c r="Q688" s="29" t="s">
        <v>57</v>
      </c>
      <c r="R688" s="29" t="s">
        <v>58</v>
      </c>
      <c r="S688" s="29">
        <v>1</v>
      </c>
      <c r="T688" s="29">
        <v>246893.33</v>
      </c>
      <c r="U688" s="56">
        <f t="shared" si="27"/>
        <v>246893.33</v>
      </c>
      <c r="V688" s="56">
        <f t="shared" si="28"/>
        <v>276520.52960000001</v>
      </c>
      <c r="W688" s="29"/>
      <c r="X688" s="29" t="s">
        <v>41</v>
      </c>
      <c r="Y688" s="29" t="s">
        <v>41</v>
      </c>
    </row>
    <row r="689" spans="1:25" ht="48.75" customHeight="1" x14ac:dyDescent="0.25">
      <c r="A689" s="29" t="s">
        <v>1486</v>
      </c>
      <c r="B689" s="29" t="s">
        <v>2546</v>
      </c>
      <c r="C689" s="29" t="s">
        <v>2545</v>
      </c>
      <c r="D689" s="29">
        <v>612</v>
      </c>
      <c r="E689" s="29" t="s">
        <v>2547</v>
      </c>
      <c r="F689" s="29" t="s">
        <v>2548</v>
      </c>
      <c r="G689" s="29" t="s">
        <v>2549</v>
      </c>
      <c r="H689" s="29"/>
      <c r="I689" s="29" t="s">
        <v>3297</v>
      </c>
      <c r="J689" s="29" t="s">
        <v>53</v>
      </c>
      <c r="K689" s="29" t="s">
        <v>54</v>
      </c>
      <c r="L689" s="29" t="s">
        <v>3294</v>
      </c>
      <c r="M689" s="29" t="s">
        <v>37</v>
      </c>
      <c r="N689" s="29" t="s">
        <v>55</v>
      </c>
      <c r="O689" s="29" t="s">
        <v>56</v>
      </c>
      <c r="P689" s="29" t="s">
        <v>3292</v>
      </c>
      <c r="Q689" s="29" t="s">
        <v>57</v>
      </c>
      <c r="R689" s="29" t="s">
        <v>58</v>
      </c>
      <c r="S689" s="29">
        <v>26</v>
      </c>
      <c r="T689" s="29">
        <v>349.5</v>
      </c>
      <c r="U689" s="56">
        <f t="shared" si="27"/>
        <v>9087</v>
      </c>
      <c r="V689" s="56">
        <f t="shared" si="28"/>
        <v>10177.44</v>
      </c>
      <c r="W689" s="29"/>
      <c r="X689" s="29" t="s">
        <v>41</v>
      </c>
      <c r="Y689" s="29" t="s">
        <v>41</v>
      </c>
    </row>
    <row r="690" spans="1:25" ht="48.75" customHeight="1" x14ac:dyDescent="0.25">
      <c r="A690" s="29" t="s">
        <v>1486</v>
      </c>
      <c r="B690" s="29" t="s">
        <v>2551</v>
      </c>
      <c r="C690" s="29" t="s">
        <v>2550</v>
      </c>
      <c r="D690" s="29">
        <v>613</v>
      </c>
      <c r="E690" s="29" t="s">
        <v>2552</v>
      </c>
      <c r="F690" s="29" t="s">
        <v>2553</v>
      </c>
      <c r="G690" s="29" t="s">
        <v>2554</v>
      </c>
      <c r="H690" s="29"/>
      <c r="I690" s="29" t="s">
        <v>3297</v>
      </c>
      <c r="J690" s="29" t="s">
        <v>53</v>
      </c>
      <c r="K690" s="29" t="s">
        <v>54</v>
      </c>
      <c r="L690" s="29" t="s">
        <v>3294</v>
      </c>
      <c r="M690" s="29" t="s">
        <v>37</v>
      </c>
      <c r="N690" s="29" t="s">
        <v>55</v>
      </c>
      <c r="O690" s="29" t="s">
        <v>56</v>
      </c>
      <c r="P690" s="29" t="s">
        <v>3292</v>
      </c>
      <c r="Q690" s="29" t="s">
        <v>57</v>
      </c>
      <c r="R690" s="29" t="s">
        <v>58</v>
      </c>
      <c r="S690" s="29">
        <v>30</v>
      </c>
      <c r="T690" s="29">
        <v>176.05</v>
      </c>
      <c r="U690" s="56">
        <f t="shared" si="27"/>
        <v>5281.5</v>
      </c>
      <c r="V690" s="56">
        <f t="shared" si="28"/>
        <v>5915.2800000000007</v>
      </c>
      <c r="W690" s="29"/>
      <c r="X690" s="29" t="s">
        <v>41</v>
      </c>
      <c r="Y690" s="29" t="s">
        <v>41</v>
      </c>
    </row>
    <row r="691" spans="1:25" ht="48.75" customHeight="1" x14ac:dyDescent="0.25">
      <c r="A691" s="29" t="s">
        <v>1486</v>
      </c>
      <c r="B691" s="29" t="s">
        <v>2556</v>
      </c>
      <c r="C691" s="29" t="s">
        <v>2555</v>
      </c>
      <c r="D691" s="29">
        <v>614</v>
      </c>
      <c r="E691" s="29" t="s">
        <v>2557</v>
      </c>
      <c r="F691" s="29" t="s">
        <v>2558</v>
      </c>
      <c r="G691" s="29" t="s">
        <v>2559</v>
      </c>
      <c r="H691" s="29"/>
      <c r="I691" s="29" t="s">
        <v>3297</v>
      </c>
      <c r="J691" s="29" t="s">
        <v>53</v>
      </c>
      <c r="K691" s="29" t="s">
        <v>54</v>
      </c>
      <c r="L691" s="29" t="s">
        <v>3294</v>
      </c>
      <c r="M691" s="29" t="s">
        <v>37</v>
      </c>
      <c r="N691" s="29" t="s">
        <v>55</v>
      </c>
      <c r="O691" s="29" t="s">
        <v>56</v>
      </c>
      <c r="P691" s="29" t="s">
        <v>3292</v>
      </c>
      <c r="Q691" s="29" t="s">
        <v>57</v>
      </c>
      <c r="R691" s="29" t="s">
        <v>58</v>
      </c>
      <c r="S691" s="29">
        <v>200</v>
      </c>
      <c r="T691" s="29">
        <v>225</v>
      </c>
      <c r="U691" s="56">
        <f t="shared" si="27"/>
        <v>45000</v>
      </c>
      <c r="V691" s="56">
        <f t="shared" si="28"/>
        <v>50400.000000000007</v>
      </c>
      <c r="W691" s="29"/>
      <c r="X691" s="29" t="s">
        <v>41</v>
      </c>
      <c r="Y691" s="29" t="s">
        <v>41</v>
      </c>
    </row>
    <row r="692" spans="1:25" ht="48.75" customHeight="1" x14ac:dyDescent="0.25">
      <c r="A692" s="29" t="s">
        <v>1486</v>
      </c>
      <c r="B692" s="29" t="s">
        <v>2561</v>
      </c>
      <c r="C692" s="29" t="s">
        <v>2560</v>
      </c>
      <c r="D692" s="29">
        <v>615</v>
      </c>
      <c r="E692" s="29" t="s">
        <v>2562</v>
      </c>
      <c r="F692" s="29" t="s">
        <v>1503</v>
      </c>
      <c r="G692" s="29" t="s">
        <v>2563</v>
      </c>
      <c r="H692" s="29"/>
      <c r="I692" s="29" t="s">
        <v>3297</v>
      </c>
      <c r="J692" s="29" t="s">
        <v>53</v>
      </c>
      <c r="K692" s="29" t="s">
        <v>54</v>
      </c>
      <c r="L692" s="29" t="s">
        <v>3294</v>
      </c>
      <c r="M692" s="29" t="s">
        <v>37</v>
      </c>
      <c r="N692" s="29" t="s">
        <v>55</v>
      </c>
      <c r="O692" s="29" t="s">
        <v>56</v>
      </c>
      <c r="P692" s="29" t="s">
        <v>3292</v>
      </c>
      <c r="Q692" s="29" t="s">
        <v>57</v>
      </c>
      <c r="R692" s="29" t="s">
        <v>58</v>
      </c>
      <c r="S692" s="29">
        <v>20</v>
      </c>
      <c r="T692" s="29">
        <v>273.5</v>
      </c>
      <c r="U692" s="56">
        <f t="shared" si="27"/>
        <v>5470</v>
      </c>
      <c r="V692" s="56">
        <f t="shared" si="28"/>
        <v>6126.4000000000005</v>
      </c>
      <c r="W692" s="29"/>
      <c r="X692" s="29" t="s">
        <v>41</v>
      </c>
      <c r="Y692" s="29" t="s">
        <v>41</v>
      </c>
    </row>
    <row r="693" spans="1:25" ht="48.75" customHeight="1" x14ac:dyDescent="0.25">
      <c r="A693" s="29" t="s">
        <v>1486</v>
      </c>
      <c r="B693" s="29" t="s">
        <v>2565</v>
      </c>
      <c r="C693" s="29" t="s">
        <v>2564</v>
      </c>
      <c r="D693" s="29">
        <v>616</v>
      </c>
      <c r="E693" s="29" t="s">
        <v>2562</v>
      </c>
      <c r="F693" s="29" t="s">
        <v>1503</v>
      </c>
      <c r="G693" s="29" t="s">
        <v>2563</v>
      </c>
      <c r="H693" s="29"/>
      <c r="I693" s="29" t="s">
        <v>3297</v>
      </c>
      <c r="J693" s="29" t="s">
        <v>53</v>
      </c>
      <c r="K693" s="29" t="s">
        <v>54</v>
      </c>
      <c r="L693" s="29" t="s">
        <v>3294</v>
      </c>
      <c r="M693" s="29" t="s">
        <v>37</v>
      </c>
      <c r="N693" s="29" t="s">
        <v>55</v>
      </c>
      <c r="O693" s="29" t="s">
        <v>56</v>
      </c>
      <c r="P693" s="29" t="s">
        <v>3292</v>
      </c>
      <c r="Q693" s="29" t="s">
        <v>57</v>
      </c>
      <c r="R693" s="29" t="s">
        <v>58</v>
      </c>
      <c r="S693" s="29">
        <v>3</v>
      </c>
      <c r="T693" s="29">
        <v>1280</v>
      </c>
      <c r="U693" s="56">
        <f t="shared" si="27"/>
        <v>3840</v>
      </c>
      <c r="V693" s="56">
        <f t="shared" si="28"/>
        <v>4300.8</v>
      </c>
      <c r="W693" s="29"/>
      <c r="X693" s="29" t="s">
        <v>41</v>
      </c>
      <c r="Y693" s="29" t="s">
        <v>41</v>
      </c>
    </row>
    <row r="694" spans="1:25" ht="48.75" customHeight="1" x14ac:dyDescent="0.25">
      <c r="A694" s="29" t="s">
        <v>1486</v>
      </c>
      <c r="B694" s="29" t="s">
        <v>2567</v>
      </c>
      <c r="C694" s="29" t="s">
        <v>2566</v>
      </c>
      <c r="D694" s="29">
        <v>617</v>
      </c>
      <c r="E694" s="29" t="s">
        <v>1502</v>
      </c>
      <c r="F694" s="29" t="s">
        <v>1503</v>
      </c>
      <c r="G694" s="29" t="s">
        <v>1504</v>
      </c>
      <c r="H694" s="29"/>
      <c r="I694" s="29" t="s">
        <v>3297</v>
      </c>
      <c r="J694" s="29" t="s">
        <v>53</v>
      </c>
      <c r="K694" s="29" t="s">
        <v>54</v>
      </c>
      <c r="L694" s="29" t="s">
        <v>3294</v>
      </c>
      <c r="M694" s="29" t="s">
        <v>37</v>
      </c>
      <c r="N694" s="29" t="s">
        <v>55</v>
      </c>
      <c r="O694" s="29" t="s">
        <v>56</v>
      </c>
      <c r="P694" s="29" t="s">
        <v>3292</v>
      </c>
      <c r="Q694" s="29" t="s">
        <v>57</v>
      </c>
      <c r="R694" s="29" t="s">
        <v>58</v>
      </c>
      <c r="S694" s="29">
        <v>22</v>
      </c>
      <c r="T694" s="29">
        <v>626.79</v>
      </c>
      <c r="U694" s="56">
        <f t="shared" si="27"/>
        <v>13789.38</v>
      </c>
      <c r="V694" s="56">
        <f t="shared" si="28"/>
        <v>15444.105600000001</v>
      </c>
      <c r="W694" s="29"/>
      <c r="X694" s="29" t="s">
        <v>41</v>
      </c>
      <c r="Y694" s="29" t="s">
        <v>41</v>
      </c>
    </row>
    <row r="695" spans="1:25" ht="48.75" customHeight="1" x14ac:dyDescent="0.25">
      <c r="A695" s="29" t="s">
        <v>1486</v>
      </c>
      <c r="B695" s="29" t="s">
        <v>2569</v>
      </c>
      <c r="C695" s="29" t="s">
        <v>2568</v>
      </c>
      <c r="D695" s="29">
        <v>618</v>
      </c>
      <c r="E695" s="29" t="s">
        <v>2562</v>
      </c>
      <c r="F695" s="29" t="s">
        <v>1503</v>
      </c>
      <c r="G695" s="29" t="s">
        <v>2563</v>
      </c>
      <c r="H695" s="29"/>
      <c r="I695" s="29" t="s">
        <v>3297</v>
      </c>
      <c r="J695" s="29" t="s">
        <v>53</v>
      </c>
      <c r="K695" s="29" t="s">
        <v>54</v>
      </c>
      <c r="L695" s="29" t="s">
        <v>3294</v>
      </c>
      <c r="M695" s="29" t="s">
        <v>37</v>
      </c>
      <c r="N695" s="29" t="s">
        <v>55</v>
      </c>
      <c r="O695" s="29" t="s">
        <v>56</v>
      </c>
      <c r="P695" s="29" t="s">
        <v>3292</v>
      </c>
      <c r="Q695" s="29" t="s">
        <v>57</v>
      </c>
      <c r="R695" s="29" t="s">
        <v>58</v>
      </c>
      <c r="S695" s="29">
        <v>5</v>
      </c>
      <c r="T695" s="29">
        <v>273.5</v>
      </c>
      <c r="U695" s="56">
        <f t="shared" si="27"/>
        <v>1367.5</v>
      </c>
      <c r="V695" s="56">
        <f t="shared" si="28"/>
        <v>1531.6000000000001</v>
      </c>
      <c r="W695" s="29"/>
      <c r="X695" s="29" t="s">
        <v>41</v>
      </c>
      <c r="Y695" s="29" t="s">
        <v>41</v>
      </c>
    </row>
    <row r="696" spans="1:25" ht="48.75" customHeight="1" x14ac:dyDescent="0.25">
      <c r="A696" s="29" t="s">
        <v>1486</v>
      </c>
      <c r="B696" s="29" t="s">
        <v>2571</v>
      </c>
      <c r="C696" s="29" t="s">
        <v>2570</v>
      </c>
      <c r="D696" s="29">
        <v>619</v>
      </c>
      <c r="E696" s="29" t="s">
        <v>2562</v>
      </c>
      <c r="F696" s="29" t="s">
        <v>1503</v>
      </c>
      <c r="G696" s="29" t="s">
        <v>2563</v>
      </c>
      <c r="H696" s="29"/>
      <c r="I696" s="29" t="s">
        <v>3297</v>
      </c>
      <c r="J696" s="29" t="s">
        <v>53</v>
      </c>
      <c r="K696" s="29" t="s">
        <v>54</v>
      </c>
      <c r="L696" s="29" t="s">
        <v>3294</v>
      </c>
      <c r="M696" s="29" t="s">
        <v>37</v>
      </c>
      <c r="N696" s="29" t="s">
        <v>55</v>
      </c>
      <c r="O696" s="29" t="s">
        <v>56</v>
      </c>
      <c r="P696" s="29" t="s">
        <v>3292</v>
      </c>
      <c r="Q696" s="29" t="s">
        <v>57</v>
      </c>
      <c r="R696" s="29" t="s">
        <v>58</v>
      </c>
      <c r="S696" s="29">
        <v>3</v>
      </c>
      <c r="T696" s="29">
        <v>1280</v>
      </c>
      <c r="U696" s="56">
        <f t="shared" si="27"/>
        <v>3840</v>
      </c>
      <c r="V696" s="56">
        <f t="shared" si="28"/>
        <v>4300.8</v>
      </c>
      <c r="W696" s="29"/>
      <c r="X696" s="29" t="s">
        <v>41</v>
      </c>
      <c r="Y696" s="29" t="s">
        <v>41</v>
      </c>
    </row>
    <row r="697" spans="1:25" ht="48.75" customHeight="1" x14ac:dyDescent="0.25">
      <c r="A697" s="29" t="s">
        <v>1486</v>
      </c>
      <c r="B697" s="29" t="s">
        <v>2573</v>
      </c>
      <c r="C697" s="29" t="s">
        <v>2572</v>
      </c>
      <c r="D697" s="29">
        <v>620</v>
      </c>
      <c r="E697" s="29" t="s">
        <v>2562</v>
      </c>
      <c r="F697" s="29" t="s">
        <v>1503</v>
      </c>
      <c r="G697" s="29" t="s">
        <v>2563</v>
      </c>
      <c r="H697" s="29"/>
      <c r="I697" s="29" t="s">
        <v>3297</v>
      </c>
      <c r="J697" s="29" t="s">
        <v>53</v>
      </c>
      <c r="K697" s="29" t="s">
        <v>54</v>
      </c>
      <c r="L697" s="29" t="s">
        <v>3294</v>
      </c>
      <c r="M697" s="29" t="s">
        <v>37</v>
      </c>
      <c r="N697" s="29" t="s">
        <v>55</v>
      </c>
      <c r="O697" s="29" t="s">
        <v>56</v>
      </c>
      <c r="P697" s="29" t="s">
        <v>3292</v>
      </c>
      <c r="Q697" s="29" t="s">
        <v>57</v>
      </c>
      <c r="R697" s="29" t="s">
        <v>58</v>
      </c>
      <c r="S697" s="29">
        <v>3</v>
      </c>
      <c r="T697" s="29">
        <v>1280</v>
      </c>
      <c r="U697" s="56">
        <f t="shared" si="27"/>
        <v>3840</v>
      </c>
      <c r="V697" s="56">
        <f t="shared" si="28"/>
        <v>4300.8</v>
      </c>
      <c r="W697" s="29"/>
      <c r="X697" s="29" t="s">
        <v>41</v>
      </c>
      <c r="Y697" s="29" t="s">
        <v>41</v>
      </c>
    </row>
    <row r="698" spans="1:25" ht="48.75" customHeight="1" x14ac:dyDescent="0.25">
      <c r="A698" s="29" t="s">
        <v>1486</v>
      </c>
      <c r="B698" s="29" t="s">
        <v>2575</v>
      </c>
      <c r="C698" s="29" t="s">
        <v>2574</v>
      </c>
      <c r="D698" s="29">
        <v>621</v>
      </c>
      <c r="E698" s="29" t="s">
        <v>2562</v>
      </c>
      <c r="F698" s="29" t="s">
        <v>1503</v>
      </c>
      <c r="G698" s="29" t="s">
        <v>2563</v>
      </c>
      <c r="H698" s="29"/>
      <c r="I698" s="29" t="s">
        <v>3297</v>
      </c>
      <c r="J698" s="29" t="s">
        <v>53</v>
      </c>
      <c r="K698" s="29" t="s">
        <v>54</v>
      </c>
      <c r="L698" s="29" t="s">
        <v>3294</v>
      </c>
      <c r="M698" s="29" t="s">
        <v>37</v>
      </c>
      <c r="N698" s="29" t="s">
        <v>55</v>
      </c>
      <c r="O698" s="29" t="s">
        <v>56</v>
      </c>
      <c r="P698" s="29" t="s">
        <v>3292</v>
      </c>
      <c r="Q698" s="29" t="s">
        <v>57</v>
      </c>
      <c r="R698" s="29" t="s">
        <v>58</v>
      </c>
      <c r="S698" s="29">
        <v>7</v>
      </c>
      <c r="T698" s="29">
        <v>273.5</v>
      </c>
      <c r="U698" s="56">
        <f t="shared" si="27"/>
        <v>1914.5</v>
      </c>
      <c r="V698" s="56">
        <f t="shared" si="28"/>
        <v>2144.2400000000002</v>
      </c>
      <c r="W698" s="29"/>
      <c r="X698" s="29" t="s">
        <v>41</v>
      </c>
      <c r="Y698" s="29" t="s">
        <v>41</v>
      </c>
    </row>
    <row r="699" spans="1:25" ht="48.75" customHeight="1" x14ac:dyDescent="0.25">
      <c r="A699" s="29" t="s">
        <v>1486</v>
      </c>
      <c r="B699" s="29" t="s">
        <v>2577</v>
      </c>
      <c r="C699" s="29" t="s">
        <v>2576</v>
      </c>
      <c r="D699" s="29">
        <v>622</v>
      </c>
      <c r="E699" s="29" t="s">
        <v>2562</v>
      </c>
      <c r="F699" s="29" t="s">
        <v>1503</v>
      </c>
      <c r="G699" s="29" t="s">
        <v>2563</v>
      </c>
      <c r="H699" s="29"/>
      <c r="I699" s="29" t="s">
        <v>3297</v>
      </c>
      <c r="J699" s="29" t="s">
        <v>53</v>
      </c>
      <c r="K699" s="29" t="s">
        <v>54</v>
      </c>
      <c r="L699" s="29" t="s">
        <v>3294</v>
      </c>
      <c r="M699" s="29" t="s">
        <v>37</v>
      </c>
      <c r="N699" s="29" t="s">
        <v>55</v>
      </c>
      <c r="O699" s="29" t="s">
        <v>56</v>
      </c>
      <c r="P699" s="29" t="s">
        <v>3292</v>
      </c>
      <c r="Q699" s="29" t="s">
        <v>57</v>
      </c>
      <c r="R699" s="29" t="s">
        <v>58</v>
      </c>
      <c r="S699" s="29">
        <v>5</v>
      </c>
      <c r="T699" s="29">
        <v>273.5</v>
      </c>
      <c r="U699" s="56">
        <f t="shared" si="27"/>
        <v>1367.5</v>
      </c>
      <c r="V699" s="56">
        <f t="shared" si="28"/>
        <v>1531.6000000000001</v>
      </c>
      <c r="W699" s="29"/>
      <c r="X699" s="29" t="s">
        <v>41</v>
      </c>
      <c r="Y699" s="29" t="s">
        <v>41</v>
      </c>
    </row>
    <row r="700" spans="1:25" ht="48.75" customHeight="1" x14ac:dyDescent="0.25">
      <c r="A700" s="29" t="s">
        <v>1486</v>
      </c>
      <c r="B700" s="29" t="s">
        <v>2579</v>
      </c>
      <c r="C700" s="29" t="s">
        <v>2578</v>
      </c>
      <c r="D700" s="29">
        <v>623</v>
      </c>
      <c r="E700" s="29" t="s">
        <v>2562</v>
      </c>
      <c r="F700" s="29" t="s">
        <v>1503</v>
      </c>
      <c r="G700" s="29" t="s">
        <v>2563</v>
      </c>
      <c r="H700" s="29"/>
      <c r="I700" s="29" t="s">
        <v>3297</v>
      </c>
      <c r="J700" s="29" t="s">
        <v>53</v>
      </c>
      <c r="K700" s="29" t="s">
        <v>54</v>
      </c>
      <c r="L700" s="29" t="s">
        <v>3294</v>
      </c>
      <c r="M700" s="29" t="s">
        <v>37</v>
      </c>
      <c r="N700" s="29" t="s">
        <v>55</v>
      </c>
      <c r="O700" s="29" t="s">
        <v>56</v>
      </c>
      <c r="P700" s="29" t="s">
        <v>3292</v>
      </c>
      <c r="Q700" s="29" t="s">
        <v>57</v>
      </c>
      <c r="R700" s="29" t="s">
        <v>58</v>
      </c>
      <c r="S700" s="29">
        <v>3</v>
      </c>
      <c r="T700" s="29">
        <v>1280</v>
      </c>
      <c r="U700" s="56">
        <f t="shared" si="27"/>
        <v>3840</v>
      </c>
      <c r="V700" s="56">
        <f t="shared" si="28"/>
        <v>4300.8</v>
      </c>
      <c r="W700" s="29"/>
      <c r="X700" s="29" t="s">
        <v>41</v>
      </c>
      <c r="Y700" s="29" t="s">
        <v>41</v>
      </c>
    </row>
    <row r="701" spans="1:25" ht="48.75" customHeight="1" x14ac:dyDescent="0.25">
      <c r="A701" s="29" t="s">
        <v>1486</v>
      </c>
      <c r="B701" s="29" t="s">
        <v>2581</v>
      </c>
      <c r="C701" s="29" t="s">
        <v>2580</v>
      </c>
      <c r="D701" s="29">
        <v>624</v>
      </c>
      <c r="E701" s="29" t="s">
        <v>1502</v>
      </c>
      <c r="F701" s="29" t="s">
        <v>1503</v>
      </c>
      <c r="G701" s="29" t="s">
        <v>1504</v>
      </c>
      <c r="H701" s="29"/>
      <c r="I701" s="29" t="s">
        <v>3297</v>
      </c>
      <c r="J701" s="29" t="s">
        <v>53</v>
      </c>
      <c r="K701" s="29" t="s">
        <v>54</v>
      </c>
      <c r="L701" s="29" t="s">
        <v>3294</v>
      </c>
      <c r="M701" s="29" t="s">
        <v>37</v>
      </c>
      <c r="N701" s="29" t="s">
        <v>55</v>
      </c>
      <c r="O701" s="29" t="s">
        <v>56</v>
      </c>
      <c r="P701" s="29" t="s">
        <v>3292</v>
      </c>
      <c r="Q701" s="29" t="s">
        <v>57</v>
      </c>
      <c r="R701" s="29" t="s">
        <v>58</v>
      </c>
      <c r="S701" s="29">
        <v>255</v>
      </c>
      <c r="T701" s="29">
        <v>28.97</v>
      </c>
      <c r="U701" s="56">
        <f t="shared" si="27"/>
        <v>7387.3499999999995</v>
      </c>
      <c r="V701" s="56">
        <f t="shared" si="28"/>
        <v>8273.8320000000003</v>
      </c>
      <c r="W701" s="29"/>
      <c r="X701" s="29" t="s">
        <v>41</v>
      </c>
      <c r="Y701" s="29" t="s">
        <v>41</v>
      </c>
    </row>
    <row r="702" spans="1:25" ht="48.75" customHeight="1" x14ac:dyDescent="0.25">
      <c r="A702" s="29" t="s">
        <v>1486</v>
      </c>
      <c r="B702" s="29" t="s">
        <v>2583</v>
      </c>
      <c r="C702" s="29" t="s">
        <v>2582</v>
      </c>
      <c r="D702" s="29">
        <v>625</v>
      </c>
      <c r="E702" s="29" t="s">
        <v>1502</v>
      </c>
      <c r="F702" s="29" t="s">
        <v>1503</v>
      </c>
      <c r="G702" s="29" t="s">
        <v>1504</v>
      </c>
      <c r="H702" s="29"/>
      <c r="I702" s="29" t="s">
        <v>3297</v>
      </c>
      <c r="J702" s="29" t="s">
        <v>53</v>
      </c>
      <c r="K702" s="29" t="s">
        <v>54</v>
      </c>
      <c r="L702" s="29" t="s">
        <v>3294</v>
      </c>
      <c r="M702" s="29" t="s">
        <v>37</v>
      </c>
      <c r="N702" s="29" t="s">
        <v>55</v>
      </c>
      <c r="O702" s="29" t="s">
        <v>56</v>
      </c>
      <c r="P702" s="29" t="s">
        <v>3292</v>
      </c>
      <c r="Q702" s="29" t="s">
        <v>57</v>
      </c>
      <c r="R702" s="29" t="s">
        <v>58</v>
      </c>
      <c r="S702" s="29">
        <v>250</v>
      </c>
      <c r="T702" s="29">
        <v>52.32</v>
      </c>
      <c r="U702" s="56">
        <f t="shared" si="27"/>
        <v>13080</v>
      </c>
      <c r="V702" s="56">
        <f t="shared" si="28"/>
        <v>14649.600000000002</v>
      </c>
      <c r="W702" s="29"/>
      <c r="X702" s="29" t="s">
        <v>41</v>
      </c>
      <c r="Y702" s="29" t="s">
        <v>41</v>
      </c>
    </row>
    <row r="703" spans="1:25" ht="48.75" customHeight="1" x14ac:dyDescent="0.25">
      <c r="A703" s="29" t="s">
        <v>1486</v>
      </c>
      <c r="B703" s="29" t="s">
        <v>2585</v>
      </c>
      <c r="C703" s="29" t="s">
        <v>2584</v>
      </c>
      <c r="D703" s="29">
        <v>626</v>
      </c>
      <c r="E703" s="29" t="s">
        <v>1502</v>
      </c>
      <c r="F703" s="29" t="s">
        <v>1503</v>
      </c>
      <c r="G703" s="29" t="s">
        <v>1504</v>
      </c>
      <c r="H703" s="29"/>
      <c r="I703" s="29" t="s">
        <v>3297</v>
      </c>
      <c r="J703" s="29" t="s">
        <v>53</v>
      </c>
      <c r="K703" s="29" t="s">
        <v>54</v>
      </c>
      <c r="L703" s="29" t="s">
        <v>3294</v>
      </c>
      <c r="M703" s="29" t="s">
        <v>37</v>
      </c>
      <c r="N703" s="29" t="s">
        <v>55</v>
      </c>
      <c r="O703" s="29" t="s">
        <v>56</v>
      </c>
      <c r="P703" s="29" t="s">
        <v>3292</v>
      </c>
      <c r="Q703" s="29" t="s">
        <v>57</v>
      </c>
      <c r="R703" s="29" t="s">
        <v>58</v>
      </c>
      <c r="S703" s="29">
        <v>126</v>
      </c>
      <c r="T703" s="29">
        <v>62.5</v>
      </c>
      <c r="U703" s="56">
        <f t="shared" si="27"/>
        <v>7875</v>
      </c>
      <c r="V703" s="56">
        <f t="shared" si="28"/>
        <v>8820</v>
      </c>
      <c r="W703" s="29"/>
      <c r="X703" s="29" t="s">
        <v>41</v>
      </c>
      <c r="Y703" s="29" t="s">
        <v>41</v>
      </c>
    </row>
    <row r="704" spans="1:25" ht="48.75" customHeight="1" x14ac:dyDescent="0.25">
      <c r="A704" s="29" t="s">
        <v>1486</v>
      </c>
      <c r="B704" s="29" t="s">
        <v>2587</v>
      </c>
      <c r="C704" s="29" t="s">
        <v>2586</v>
      </c>
      <c r="D704" s="29">
        <v>627</v>
      </c>
      <c r="E704" s="29" t="s">
        <v>2562</v>
      </c>
      <c r="F704" s="29" t="s">
        <v>1503</v>
      </c>
      <c r="G704" s="29" t="s">
        <v>2563</v>
      </c>
      <c r="H704" s="29"/>
      <c r="I704" s="29" t="s">
        <v>3297</v>
      </c>
      <c r="J704" s="29" t="s">
        <v>53</v>
      </c>
      <c r="K704" s="29" t="s">
        <v>54</v>
      </c>
      <c r="L704" s="29" t="s">
        <v>3294</v>
      </c>
      <c r="M704" s="29" t="s">
        <v>37</v>
      </c>
      <c r="N704" s="29" t="s">
        <v>55</v>
      </c>
      <c r="O704" s="29" t="s">
        <v>56</v>
      </c>
      <c r="P704" s="29" t="s">
        <v>3292</v>
      </c>
      <c r="Q704" s="29" t="s">
        <v>57</v>
      </c>
      <c r="R704" s="29" t="s">
        <v>58</v>
      </c>
      <c r="S704" s="29">
        <v>10</v>
      </c>
      <c r="T704" s="29">
        <v>266.67</v>
      </c>
      <c r="U704" s="56">
        <f t="shared" si="27"/>
        <v>2666.7000000000003</v>
      </c>
      <c r="V704" s="56">
        <f t="shared" si="28"/>
        <v>2986.7040000000006</v>
      </c>
      <c r="W704" s="29"/>
      <c r="X704" s="29" t="s">
        <v>41</v>
      </c>
      <c r="Y704" s="29" t="s">
        <v>41</v>
      </c>
    </row>
    <row r="705" spans="1:25" ht="48.75" customHeight="1" x14ac:dyDescent="0.25">
      <c r="A705" s="29" t="s">
        <v>1486</v>
      </c>
      <c r="B705" s="29" t="s">
        <v>2589</v>
      </c>
      <c r="C705" s="29" t="s">
        <v>2588</v>
      </c>
      <c r="D705" s="29">
        <v>628</v>
      </c>
      <c r="E705" s="29" t="s">
        <v>2590</v>
      </c>
      <c r="F705" s="29" t="s">
        <v>2591</v>
      </c>
      <c r="G705" s="29" t="s">
        <v>2592</v>
      </c>
      <c r="H705" s="29"/>
      <c r="I705" s="29" t="s">
        <v>3297</v>
      </c>
      <c r="J705" s="29" t="s">
        <v>53</v>
      </c>
      <c r="K705" s="29" t="s">
        <v>54</v>
      </c>
      <c r="L705" s="29" t="s">
        <v>3294</v>
      </c>
      <c r="M705" s="29" t="s">
        <v>37</v>
      </c>
      <c r="N705" s="29" t="s">
        <v>55</v>
      </c>
      <c r="O705" s="29" t="s">
        <v>56</v>
      </c>
      <c r="P705" s="29" t="s">
        <v>3292</v>
      </c>
      <c r="Q705" s="29" t="s">
        <v>57</v>
      </c>
      <c r="R705" s="29" t="s">
        <v>321</v>
      </c>
      <c r="S705" s="29">
        <v>20</v>
      </c>
      <c r="T705" s="29">
        <v>333</v>
      </c>
      <c r="U705" s="56">
        <f t="shared" si="27"/>
        <v>6660</v>
      </c>
      <c r="V705" s="56">
        <f t="shared" si="28"/>
        <v>7459.2000000000007</v>
      </c>
      <c r="W705" s="29"/>
      <c r="X705" s="29" t="s">
        <v>41</v>
      </c>
      <c r="Y705" s="29" t="s">
        <v>41</v>
      </c>
    </row>
    <row r="706" spans="1:25" ht="48.75" customHeight="1" x14ac:dyDescent="0.25">
      <c r="A706" s="29" t="s">
        <v>1486</v>
      </c>
      <c r="B706" s="29" t="s">
        <v>2594</v>
      </c>
      <c r="C706" s="29" t="s">
        <v>2593</v>
      </c>
      <c r="D706" s="29">
        <v>629</v>
      </c>
      <c r="E706" s="29" t="s">
        <v>2539</v>
      </c>
      <c r="F706" s="29" t="s">
        <v>1159</v>
      </c>
      <c r="G706" s="29" t="s">
        <v>2540</v>
      </c>
      <c r="H706" s="29"/>
      <c r="I706" s="29" t="s">
        <v>3297</v>
      </c>
      <c r="J706" s="29" t="s">
        <v>53</v>
      </c>
      <c r="K706" s="29" t="s">
        <v>54</v>
      </c>
      <c r="L706" s="29" t="s">
        <v>3294</v>
      </c>
      <c r="M706" s="29" t="s">
        <v>37</v>
      </c>
      <c r="N706" s="29" t="s">
        <v>55</v>
      </c>
      <c r="O706" s="29" t="s">
        <v>56</v>
      </c>
      <c r="P706" s="29" t="s">
        <v>3292</v>
      </c>
      <c r="Q706" s="29" t="s">
        <v>57</v>
      </c>
      <c r="R706" s="29" t="s">
        <v>410</v>
      </c>
      <c r="S706" s="29">
        <v>37</v>
      </c>
      <c r="T706" s="29">
        <v>1000</v>
      </c>
      <c r="U706" s="56">
        <f t="shared" si="27"/>
        <v>37000</v>
      </c>
      <c r="V706" s="56">
        <f t="shared" si="28"/>
        <v>41440.000000000007</v>
      </c>
      <c r="W706" s="29"/>
      <c r="X706" s="29" t="s">
        <v>41</v>
      </c>
      <c r="Y706" s="29" t="s">
        <v>41</v>
      </c>
    </row>
    <row r="707" spans="1:25" ht="48.75" customHeight="1" x14ac:dyDescent="0.25">
      <c r="A707" s="29" t="s">
        <v>1486</v>
      </c>
      <c r="B707" s="29" t="s">
        <v>2596</v>
      </c>
      <c r="C707" s="29" t="s">
        <v>2595</v>
      </c>
      <c r="D707" s="29">
        <v>630</v>
      </c>
      <c r="E707" s="29" t="s">
        <v>2597</v>
      </c>
      <c r="F707" s="29" t="s">
        <v>2598</v>
      </c>
      <c r="G707" s="29" t="s">
        <v>1233</v>
      </c>
      <c r="H707" s="29"/>
      <c r="I707" s="29" t="s">
        <v>3297</v>
      </c>
      <c r="J707" s="29" t="s">
        <v>53</v>
      </c>
      <c r="K707" s="29" t="s">
        <v>54</v>
      </c>
      <c r="L707" s="29" t="s">
        <v>3294</v>
      </c>
      <c r="M707" s="29" t="s">
        <v>37</v>
      </c>
      <c r="N707" s="29" t="s">
        <v>55</v>
      </c>
      <c r="O707" s="29" t="s">
        <v>56</v>
      </c>
      <c r="P707" s="29" t="s">
        <v>3292</v>
      </c>
      <c r="Q707" s="29" t="s">
        <v>57</v>
      </c>
      <c r="R707" s="29" t="s">
        <v>58</v>
      </c>
      <c r="S707" s="29">
        <v>10</v>
      </c>
      <c r="T707" s="29">
        <v>2000</v>
      </c>
      <c r="U707" s="56">
        <f t="shared" si="27"/>
        <v>20000</v>
      </c>
      <c r="V707" s="56">
        <f t="shared" si="28"/>
        <v>22400.000000000004</v>
      </c>
      <c r="W707" s="29"/>
      <c r="X707" s="29" t="s">
        <v>41</v>
      </c>
      <c r="Y707" s="29" t="s">
        <v>41</v>
      </c>
    </row>
    <row r="708" spans="1:25" ht="48.75" customHeight="1" x14ac:dyDescent="0.25">
      <c r="A708" s="29" t="s">
        <v>1486</v>
      </c>
      <c r="B708" s="29" t="s">
        <v>2600</v>
      </c>
      <c r="C708" s="29" t="s">
        <v>2599</v>
      </c>
      <c r="D708" s="29">
        <v>631</v>
      </c>
      <c r="E708" s="29" t="s">
        <v>2601</v>
      </c>
      <c r="F708" s="29" t="s">
        <v>837</v>
      </c>
      <c r="G708" s="29" t="s">
        <v>2602</v>
      </c>
      <c r="H708" s="29"/>
      <c r="I708" s="29" t="s">
        <v>3297</v>
      </c>
      <c r="J708" s="29" t="s">
        <v>53</v>
      </c>
      <c r="K708" s="29" t="s">
        <v>54</v>
      </c>
      <c r="L708" s="29" t="s">
        <v>3294</v>
      </c>
      <c r="M708" s="29" t="s">
        <v>37</v>
      </c>
      <c r="N708" s="29" t="s">
        <v>55</v>
      </c>
      <c r="O708" s="29" t="s">
        <v>56</v>
      </c>
      <c r="P708" s="29" t="s">
        <v>3292</v>
      </c>
      <c r="Q708" s="29" t="s">
        <v>57</v>
      </c>
      <c r="R708" s="29" t="s">
        <v>58</v>
      </c>
      <c r="S708" s="29">
        <v>2</v>
      </c>
      <c r="T708" s="29">
        <v>118000</v>
      </c>
      <c r="U708" s="56">
        <f t="shared" si="27"/>
        <v>236000</v>
      </c>
      <c r="V708" s="56">
        <f t="shared" si="28"/>
        <v>264320</v>
      </c>
      <c r="W708" s="29"/>
      <c r="X708" s="29" t="s">
        <v>41</v>
      </c>
      <c r="Y708" s="29" t="s">
        <v>41</v>
      </c>
    </row>
    <row r="709" spans="1:25" ht="48.75" customHeight="1" x14ac:dyDescent="0.25">
      <c r="A709" s="29" t="s">
        <v>1486</v>
      </c>
      <c r="B709" s="29" t="s">
        <v>2604</v>
      </c>
      <c r="C709" s="29" t="s">
        <v>2603</v>
      </c>
      <c r="D709" s="29">
        <v>632</v>
      </c>
      <c r="E709" s="29" t="s">
        <v>2605</v>
      </c>
      <c r="F709" s="29" t="s">
        <v>2606</v>
      </c>
      <c r="G709" s="29" t="s">
        <v>2607</v>
      </c>
      <c r="H709" s="29"/>
      <c r="I709" s="29" t="s">
        <v>3297</v>
      </c>
      <c r="J709" s="29" t="s">
        <v>53</v>
      </c>
      <c r="K709" s="29" t="s">
        <v>54</v>
      </c>
      <c r="L709" s="29" t="s">
        <v>3294</v>
      </c>
      <c r="M709" s="29" t="s">
        <v>37</v>
      </c>
      <c r="N709" s="29" t="s">
        <v>55</v>
      </c>
      <c r="O709" s="29" t="s">
        <v>56</v>
      </c>
      <c r="P709" s="29" t="s">
        <v>3292</v>
      </c>
      <c r="Q709" s="29" t="s">
        <v>57</v>
      </c>
      <c r="R709" s="29" t="s">
        <v>58</v>
      </c>
      <c r="S709" s="29">
        <v>20</v>
      </c>
      <c r="T709" s="29">
        <v>3800</v>
      </c>
      <c r="U709" s="56">
        <f t="shared" si="27"/>
        <v>76000</v>
      </c>
      <c r="V709" s="56">
        <f t="shared" si="28"/>
        <v>85120.000000000015</v>
      </c>
      <c r="W709" s="29"/>
      <c r="X709" s="29" t="s">
        <v>41</v>
      </c>
      <c r="Y709" s="29" t="s">
        <v>41</v>
      </c>
    </row>
    <row r="710" spans="1:25" ht="48.75" customHeight="1" x14ac:dyDescent="0.25">
      <c r="A710" s="29" t="s">
        <v>1486</v>
      </c>
      <c r="B710" s="29" t="s">
        <v>2609</v>
      </c>
      <c r="C710" s="29" t="s">
        <v>2608</v>
      </c>
      <c r="D710" s="29">
        <v>633</v>
      </c>
      <c r="E710" s="29" t="s">
        <v>2610</v>
      </c>
      <c r="F710" s="29" t="s">
        <v>954</v>
      </c>
      <c r="G710" s="29" t="s">
        <v>2611</v>
      </c>
      <c r="H710" s="29"/>
      <c r="I710" s="29" t="s">
        <v>3297</v>
      </c>
      <c r="J710" s="29" t="s">
        <v>53</v>
      </c>
      <c r="K710" s="29" t="s">
        <v>54</v>
      </c>
      <c r="L710" s="29" t="s">
        <v>3294</v>
      </c>
      <c r="M710" s="29" t="s">
        <v>37</v>
      </c>
      <c r="N710" s="29" t="s">
        <v>55</v>
      </c>
      <c r="O710" s="29" t="s">
        <v>56</v>
      </c>
      <c r="P710" s="29" t="s">
        <v>3292</v>
      </c>
      <c r="Q710" s="29" t="s">
        <v>57</v>
      </c>
      <c r="R710" s="29" t="s">
        <v>58</v>
      </c>
      <c r="S710" s="29">
        <v>18</v>
      </c>
      <c r="T710" s="29">
        <v>487</v>
      </c>
      <c r="U710" s="56">
        <f t="shared" si="27"/>
        <v>8766</v>
      </c>
      <c r="V710" s="56">
        <f t="shared" si="28"/>
        <v>9817.92</v>
      </c>
      <c r="W710" s="29"/>
      <c r="X710" s="29" t="s">
        <v>41</v>
      </c>
      <c r="Y710" s="29" t="s">
        <v>41</v>
      </c>
    </row>
    <row r="711" spans="1:25" ht="48.75" customHeight="1" x14ac:dyDescent="0.25">
      <c r="A711" s="29" t="s">
        <v>1486</v>
      </c>
      <c r="B711" s="29" t="s">
        <v>2613</v>
      </c>
      <c r="C711" s="29" t="s">
        <v>2612</v>
      </c>
      <c r="D711" s="29">
        <v>634</v>
      </c>
      <c r="E711" s="29" t="s">
        <v>2614</v>
      </c>
      <c r="F711" s="29" t="s">
        <v>954</v>
      </c>
      <c r="G711" s="29" t="s">
        <v>2615</v>
      </c>
      <c r="H711" s="29"/>
      <c r="I711" s="29" t="s">
        <v>3297</v>
      </c>
      <c r="J711" s="29" t="s">
        <v>53</v>
      </c>
      <c r="K711" s="29" t="s">
        <v>54</v>
      </c>
      <c r="L711" s="29" t="s">
        <v>3294</v>
      </c>
      <c r="M711" s="29" t="s">
        <v>37</v>
      </c>
      <c r="N711" s="29" t="s">
        <v>55</v>
      </c>
      <c r="O711" s="29" t="s">
        <v>56</v>
      </c>
      <c r="P711" s="29" t="s">
        <v>3292</v>
      </c>
      <c r="Q711" s="29" t="s">
        <v>57</v>
      </c>
      <c r="R711" s="29" t="s">
        <v>58</v>
      </c>
      <c r="S711" s="29">
        <v>50</v>
      </c>
      <c r="T711" s="29">
        <v>87.5</v>
      </c>
      <c r="U711" s="56">
        <f t="shared" si="27"/>
        <v>4375</v>
      </c>
      <c r="V711" s="56">
        <f t="shared" si="28"/>
        <v>4900.0000000000009</v>
      </c>
      <c r="W711" s="29"/>
      <c r="X711" s="29" t="s">
        <v>41</v>
      </c>
      <c r="Y711" s="29" t="s">
        <v>41</v>
      </c>
    </row>
    <row r="712" spans="1:25" ht="48.75" customHeight="1" x14ac:dyDescent="0.25">
      <c r="A712" s="29" t="s">
        <v>1486</v>
      </c>
      <c r="B712" s="29" t="s">
        <v>2617</v>
      </c>
      <c r="C712" s="29" t="s">
        <v>2616</v>
      </c>
      <c r="D712" s="29">
        <v>635</v>
      </c>
      <c r="E712" s="29" t="s">
        <v>2618</v>
      </c>
      <c r="F712" s="29" t="s">
        <v>954</v>
      </c>
      <c r="G712" s="29" t="s">
        <v>2619</v>
      </c>
      <c r="H712" s="29"/>
      <c r="I712" s="29" t="s">
        <v>3297</v>
      </c>
      <c r="J712" s="29" t="s">
        <v>53</v>
      </c>
      <c r="K712" s="29" t="s">
        <v>54</v>
      </c>
      <c r="L712" s="29" t="s">
        <v>3294</v>
      </c>
      <c r="M712" s="29" t="s">
        <v>37</v>
      </c>
      <c r="N712" s="29" t="s">
        <v>55</v>
      </c>
      <c r="O712" s="29" t="s">
        <v>56</v>
      </c>
      <c r="P712" s="29" t="s">
        <v>3292</v>
      </c>
      <c r="Q712" s="29" t="s">
        <v>57</v>
      </c>
      <c r="R712" s="29" t="s">
        <v>58</v>
      </c>
      <c r="S712" s="29">
        <v>70</v>
      </c>
      <c r="T712" s="29">
        <v>66.55</v>
      </c>
      <c r="U712" s="56">
        <f t="shared" si="27"/>
        <v>4658.5</v>
      </c>
      <c r="V712" s="56">
        <f t="shared" si="28"/>
        <v>5217.5200000000004</v>
      </c>
      <c r="W712" s="29"/>
      <c r="X712" s="29" t="s">
        <v>41</v>
      </c>
      <c r="Y712" s="29" t="s">
        <v>41</v>
      </c>
    </row>
    <row r="713" spans="1:25" ht="48.75" customHeight="1" x14ac:dyDescent="0.25">
      <c r="A713" s="29" t="s">
        <v>1486</v>
      </c>
      <c r="B713" s="29" t="s">
        <v>2621</v>
      </c>
      <c r="C713" s="29" t="s">
        <v>2620</v>
      </c>
      <c r="D713" s="29">
        <v>636</v>
      </c>
      <c r="E713" s="29" t="s">
        <v>2618</v>
      </c>
      <c r="F713" s="29" t="s">
        <v>954</v>
      </c>
      <c r="G713" s="29" t="s">
        <v>2619</v>
      </c>
      <c r="H713" s="29"/>
      <c r="I713" s="29" t="s">
        <v>3297</v>
      </c>
      <c r="J713" s="29" t="s">
        <v>53</v>
      </c>
      <c r="K713" s="29" t="s">
        <v>54</v>
      </c>
      <c r="L713" s="29" t="s">
        <v>3294</v>
      </c>
      <c r="M713" s="29" t="s">
        <v>37</v>
      </c>
      <c r="N713" s="29" t="s">
        <v>55</v>
      </c>
      <c r="O713" s="29" t="s">
        <v>56</v>
      </c>
      <c r="P713" s="29" t="s">
        <v>3292</v>
      </c>
      <c r="Q713" s="29" t="s">
        <v>57</v>
      </c>
      <c r="R713" s="29" t="s">
        <v>58</v>
      </c>
      <c r="S713" s="29">
        <v>371</v>
      </c>
      <c r="T713" s="29">
        <v>367.43</v>
      </c>
      <c r="U713" s="56">
        <f t="shared" si="27"/>
        <v>136316.53</v>
      </c>
      <c r="V713" s="56">
        <f t="shared" si="28"/>
        <v>152674.51360000001</v>
      </c>
      <c r="W713" s="29"/>
      <c r="X713" s="29" t="s">
        <v>41</v>
      </c>
      <c r="Y713" s="29" t="s">
        <v>41</v>
      </c>
    </row>
    <row r="714" spans="1:25" ht="48.75" customHeight="1" x14ac:dyDescent="0.25">
      <c r="A714" s="29" t="s">
        <v>1486</v>
      </c>
      <c r="B714" s="29" t="s">
        <v>2623</v>
      </c>
      <c r="C714" s="29" t="s">
        <v>2622</v>
      </c>
      <c r="D714" s="29">
        <v>637</v>
      </c>
      <c r="E714" s="29" t="s">
        <v>2624</v>
      </c>
      <c r="F714" s="29" t="s">
        <v>954</v>
      </c>
      <c r="G714" s="29" t="s">
        <v>2625</v>
      </c>
      <c r="H714" s="29"/>
      <c r="I714" s="29" t="s">
        <v>3297</v>
      </c>
      <c r="J714" s="29" t="s">
        <v>53</v>
      </c>
      <c r="K714" s="29" t="s">
        <v>54</v>
      </c>
      <c r="L714" s="29" t="s">
        <v>3294</v>
      </c>
      <c r="M714" s="29" t="s">
        <v>37</v>
      </c>
      <c r="N714" s="29" t="s">
        <v>55</v>
      </c>
      <c r="O714" s="29" t="s">
        <v>56</v>
      </c>
      <c r="P714" s="29" t="s">
        <v>3292</v>
      </c>
      <c r="Q714" s="29" t="s">
        <v>57</v>
      </c>
      <c r="R714" s="29" t="s">
        <v>58</v>
      </c>
      <c r="S714" s="29">
        <v>520</v>
      </c>
      <c r="T714" s="29">
        <v>128.68999999999997</v>
      </c>
      <c r="U714" s="56">
        <f t="shared" si="27"/>
        <v>66918.799999999988</v>
      </c>
      <c r="V714" s="56">
        <f t="shared" si="28"/>
        <v>74949.055999999997</v>
      </c>
      <c r="W714" s="29"/>
      <c r="X714" s="29" t="s">
        <v>41</v>
      </c>
      <c r="Y714" s="29" t="s">
        <v>41</v>
      </c>
    </row>
    <row r="715" spans="1:25" ht="48.75" customHeight="1" x14ac:dyDescent="0.25">
      <c r="A715" s="29" t="s">
        <v>1486</v>
      </c>
      <c r="B715" s="29" t="s">
        <v>2627</v>
      </c>
      <c r="C715" s="29" t="s">
        <v>2626</v>
      </c>
      <c r="D715" s="29">
        <v>638</v>
      </c>
      <c r="E715" s="29" t="s">
        <v>2628</v>
      </c>
      <c r="F715" s="29" t="s">
        <v>2629</v>
      </c>
      <c r="G715" s="29" t="s">
        <v>2630</v>
      </c>
      <c r="H715" s="29"/>
      <c r="I715" s="29" t="s">
        <v>3297</v>
      </c>
      <c r="J715" s="29" t="s">
        <v>53</v>
      </c>
      <c r="K715" s="29" t="s">
        <v>54</v>
      </c>
      <c r="L715" s="29" t="s">
        <v>3294</v>
      </c>
      <c r="M715" s="29" t="s">
        <v>37</v>
      </c>
      <c r="N715" s="29" t="s">
        <v>55</v>
      </c>
      <c r="O715" s="29" t="s">
        <v>56</v>
      </c>
      <c r="P715" s="29" t="s">
        <v>3292</v>
      </c>
      <c r="Q715" s="29" t="s">
        <v>57</v>
      </c>
      <c r="R715" s="29" t="s">
        <v>58</v>
      </c>
      <c r="S715" s="29">
        <v>100</v>
      </c>
      <c r="T715" s="29">
        <v>55</v>
      </c>
      <c r="U715" s="56">
        <f t="shared" si="27"/>
        <v>5500</v>
      </c>
      <c r="V715" s="56">
        <f t="shared" si="28"/>
        <v>6160.0000000000009</v>
      </c>
      <c r="W715" s="29"/>
      <c r="X715" s="29" t="s">
        <v>41</v>
      </c>
      <c r="Y715" s="29" t="s">
        <v>41</v>
      </c>
    </row>
    <row r="716" spans="1:25" ht="48.75" customHeight="1" x14ac:dyDescent="0.25">
      <c r="A716" s="29" t="s">
        <v>1486</v>
      </c>
      <c r="B716" s="29" t="s">
        <v>2632</v>
      </c>
      <c r="C716" s="29" t="s">
        <v>2631</v>
      </c>
      <c r="D716" s="29">
        <v>639</v>
      </c>
      <c r="E716" s="29" t="s">
        <v>2633</v>
      </c>
      <c r="F716" s="29" t="s">
        <v>2629</v>
      </c>
      <c r="G716" s="29" t="s">
        <v>2634</v>
      </c>
      <c r="H716" s="29"/>
      <c r="I716" s="29" t="s">
        <v>3297</v>
      </c>
      <c r="J716" s="29" t="s">
        <v>53</v>
      </c>
      <c r="K716" s="29" t="s">
        <v>54</v>
      </c>
      <c r="L716" s="29" t="s">
        <v>3294</v>
      </c>
      <c r="M716" s="29" t="s">
        <v>37</v>
      </c>
      <c r="N716" s="29" t="s">
        <v>55</v>
      </c>
      <c r="O716" s="29" t="s">
        <v>56</v>
      </c>
      <c r="P716" s="29" t="s">
        <v>3292</v>
      </c>
      <c r="Q716" s="29" t="s">
        <v>57</v>
      </c>
      <c r="R716" s="29" t="s">
        <v>58</v>
      </c>
      <c r="S716" s="29">
        <v>30</v>
      </c>
      <c r="T716" s="29">
        <v>95.120000000000019</v>
      </c>
      <c r="U716" s="56">
        <f t="shared" si="27"/>
        <v>2853.6000000000004</v>
      </c>
      <c r="V716" s="56">
        <f t="shared" si="28"/>
        <v>3196.0320000000006</v>
      </c>
      <c r="W716" s="29"/>
      <c r="X716" s="29" t="s">
        <v>41</v>
      </c>
      <c r="Y716" s="29" t="s">
        <v>41</v>
      </c>
    </row>
    <row r="717" spans="1:25" ht="48.75" customHeight="1" x14ac:dyDescent="0.25">
      <c r="A717" s="29" t="s">
        <v>1486</v>
      </c>
      <c r="B717" s="29" t="s">
        <v>2636</v>
      </c>
      <c r="C717" s="29" t="s">
        <v>2635</v>
      </c>
      <c r="D717" s="29">
        <v>640</v>
      </c>
      <c r="E717" s="29" t="s">
        <v>2637</v>
      </c>
      <c r="F717" s="29" t="s">
        <v>2638</v>
      </c>
      <c r="G717" s="29" t="s">
        <v>2639</v>
      </c>
      <c r="H717" s="29"/>
      <c r="I717" s="29" t="s">
        <v>3297</v>
      </c>
      <c r="J717" s="29" t="s">
        <v>53</v>
      </c>
      <c r="K717" s="29" t="s">
        <v>54</v>
      </c>
      <c r="L717" s="29" t="s">
        <v>3294</v>
      </c>
      <c r="M717" s="29" t="s">
        <v>37</v>
      </c>
      <c r="N717" s="29" t="s">
        <v>55</v>
      </c>
      <c r="O717" s="29" t="s">
        <v>56</v>
      </c>
      <c r="P717" s="29" t="s">
        <v>3292</v>
      </c>
      <c r="Q717" s="29" t="s">
        <v>57</v>
      </c>
      <c r="R717" s="29" t="s">
        <v>58</v>
      </c>
      <c r="S717" s="29">
        <v>5</v>
      </c>
      <c r="T717" s="29">
        <v>50000</v>
      </c>
      <c r="U717" s="56">
        <f t="shared" si="27"/>
        <v>250000</v>
      </c>
      <c r="V717" s="56">
        <f t="shared" si="28"/>
        <v>280000</v>
      </c>
      <c r="W717" s="29"/>
      <c r="X717" s="29" t="s">
        <v>41</v>
      </c>
      <c r="Y717" s="29" t="s">
        <v>41</v>
      </c>
    </row>
    <row r="718" spans="1:25" ht="48.75" customHeight="1" x14ac:dyDescent="0.25">
      <c r="A718" s="29" t="s">
        <v>1486</v>
      </c>
      <c r="B718" s="29" t="s">
        <v>2641</v>
      </c>
      <c r="C718" s="29" t="s">
        <v>2640</v>
      </c>
      <c r="D718" s="29">
        <v>641</v>
      </c>
      <c r="E718" s="29" t="s">
        <v>2642</v>
      </c>
      <c r="F718" s="29" t="s">
        <v>2643</v>
      </c>
      <c r="G718" s="29" t="s">
        <v>2644</v>
      </c>
      <c r="H718" s="29"/>
      <c r="I718" s="29" t="s">
        <v>3297</v>
      </c>
      <c r="J718" s="29" t="s">
        <v>53</v>
      </c>
      <c r="K718" s="29" t="s">
        <v>54</v>
      </c>
      <c r="L718" s="29" t="s">
        <v>3294</v>
      </c>
      <c r="M718" s="29" t="s">
        <v>37</v>
      </c>
      <c r="N718" s="29" t="s">
        <v>55</v>
      </c>
      <c r="O718" s="29" t="s">
        <v>56</v>
      </c>
      <c r="P718" s="29" t="s">
        <v>3292</v>
      </c>
      <c r="Q718" s="29" t="s">
        <v>57</v>
      </c>
      <c r="R718" s="29" t="s">
        <v>58</v>
      </c>
      <c r="S718" s="29">
        <v>4000</v>
      </c>
      <c r="T718" s="29">
        <v>12.5</v>
      </c>
      <c r="U718" s="56">
        <f t="shared" si="27"/>
        <v>50000</v>
      </c>
      <c r="V718" s="56">
        <f t="shared" si="28"/>
        <v>56000.000000000007</v>
      </c>
      <c r="W718" s="29"/>
      <c r="X718" s="29" t="s">
        <v>41</v>
      </c>
      <c r="Y718" s="29" t="s">
        <v>41</v>
      </c>
    </row>
    <row r="719" spans="1:25" ht="48.75" customHeight="1" x14ac:dyDescent="0.25">
      <c r="A719" s="29" t="s">
        <v>1486</v>
      </c>
      <c r="B719" s="29" t="s">
        <v>2646</v>
      </c>
      <c r="C719" s="29" t="s">
        <v>2645</v>
      </c>
      <c r="D719" s="29">
        <v>642</v>
      </c>
      <c r="E719" s="29" t="s">
        <v>2647</v>
      </c>
      <c r="F719" s="29" t="s">
        <v>2648</v>
      </c>
      <c r="G719" s="29" t="s">
        <v>2649</v>
      </c>
      <c r="H719" s="29"/>
      <c r="I719" s="29" t="s">
        <v>3297</v>
      </c>
      <c r="J719" s="29" t="s">
        <v>53</v>
      </c>
      <c r="K719" s="29" t="s">
        <v>54</v>
      </c>
      <c r="L719" s="29" t="s">
        <v>3294</v>
      </c>
      <c r="M719" s="29" t="s">
        <v>37</v>
      </c>
      <c r="N719" s="29" t="s">
        <v>55</v>
      </c>
      <c r="O719" s="29" t="s">
        <v>56</v>
      </c>
      <c r="P719" s="29" t="s">
        <v>3292</v>
      </c>
      <c r="Q719" s="29" t="s">
        <v>57</v>
      </c>
      <c r="R719" s="29" t="s">
        <v>58</v>
      </c>
      <c r="S719" s="29">
        <v>5</v>
      </c>
      <c r="T719" s="29">
        <v>18347.509999999998</v>
      </c>
      <c r="U719" s="56">
        <f t="shared" si="27"/>
        <v>91737.549999999988</v>
      </c>
      <c r="V719" s="56">
        <f t="shared" si="28"/>
        <v>102746.056</v>
      </c>
      <c r="W719" s="29"/>
      <c r="X719" s="29" t="s">
        <v>41</v>
      </c>
      <c r="Y719" s="29" t="s">
        <v>41</v>
      </c>
    </row>
    <row r="720" spans="1:25" ht="48.75" customHeight="1" x14ac:dyDescent="0.25">
      <c r="A720" s="29" t="s">
        <v>1486</v>
      </c>
      <c r="B720" s="29" t="s">
        <v>2651</v>
      </c>
      <c r="C720" s="29" t="s">
        <v>2650</v>
      </c>
      <c r="D720" s="29">
        <v>643</v>
      </c>
      <c r="E720" s="29" t="s">
        <v>2652</v>
      </c>
      <c r="F720" s="29" t="s">
        <v>2653</v>
      </c>
      <c r="G720" s="29" t="s">
        <v>2654</v>
      </c>
      <c r="H720" s="29"/>
      <c r="I720" s="29" t="s">
        <v>3297</v>
      </c>
      <c r="J720" s="29" t="s">
        <v>53</v>
      </c>
      <c r="K720" s="29" t="s">
        <v>54</v>
      </c>
      <c r="L720" s="29" t="s">
        <v>3294</v>
      </c>
      <c r="M720" s="29" t="s">
        <v>37</v>
      </c>
      <c r="N720" s="29" t="s">
        <v>55</v>
      </c>
      <c r="O720" s="29" t="s">
        <v>56</v>
      </c>
      <c r="P720" s="29" t="s">
        <v>3292</v>
      </c>
      <c r="Q720" s="29" t="s">
        <v>57</v>
      </c>
      <c r="R720" s="29" t="s">
        <v>58</v>
      </c>
      <c r="S720" s="29">
        <v>20</v>
      </c>
      <c r="T720" s="29">
        <v>8775</v>
      </c>
      <c r="U720" s="56">
        <f t="shared" si="27"/>
        <v>175500</v>
      </c>
      <c r="V720" s="56">
        <f t="shared" si="28"/>
        <v>196560.00000000003</v>
      </c>
      <c r="W720" s="29"/>
      <c r="X720" s="29" t="s">
        <v>41</v>
      </c>
      <c r="Y720" s="29" t="s">
        <v>41</v>
      </c>
    </row>
    <row r="721" spans="1:25" ht="48.75" customHeight="1" x14ac:dyDescent="0.25">
      <c r="A721" s="29" t="s">
        <v>1486</v>
      </c>
      <c r="B721" s="29" t="s">
        <v>2656</v>
      </c>
      <c r="C721" s="29" t="s">
        <v>2655</v>
      </c>
      <c r="D721" s="29">
        <v>644</v>
      </c>
      <c r="E721" s="29" t="s">
        <v>2657</v>
      </c>
      <c r="F721" s="29" t="s">
        <v>2653</v>
      </c>
      <c r="G721" s="29" t="s">
        <v>2658</v>
      </c>
      <c r="H721" s="29"/>
      <c r="I721" s="29" t="s">
        <v>3297</v>
      </c>
      <c r="J721" s="29" t="s">
        <v>53</v>
      </c>
      <c r="K721" s="29" t="s">
        <v>54</v>
      </c>
      <c r="L721" s="29" t="s">
        <v>3294</v>
      </c>
      <c r="M721" s="29" t="s">
        <v>37</v>
      </c>
      <c r="N721" s="29" t="s">
        <v>55</v>
      </c>
      <c r="O721" s="29" t="s">
        <v>56</v>
      </c>
      <c r="P721" s="29" t="s">
        <v>3292</v>
      </c>
      <c r="Q721" s="29" t="s">
        <v>57</v>
      </c>
      <c r="R721" s="29" t="s">
        <v>58</v>
      </c>
      <c r="S721" s="29">
        <v>20</v>
      </c>
      <c r="T721" s="29">
        <v>2482.5</v>
      </c>
      <c r="U721" s="56">
        <f t="shared" si="27"/>
        <v>49650</v>
      </c>
      <c r="V721" s="56">
        <f t="shared" si="28"/>
        <v>55608.000000000007</v>
      </c>
      <c r="W721" s="29"/>
      <c r="X721" s="29" t="s">
        <v>41</v>
      </c>
      <c r="Y721" s="29" t="s">
        <v>41</v>
      </c>
    </row>
    <row r="722" spans="1:25" ht="48.75" customHeight="1" x14ac:dyDescent="0.25">
      <c r="A722" s="29" t="s">
        <v>1486</v>
      </c>
      <c r="B722" s="29" t="s">
        <v>2660</v>
      </c>
      <c r="C722" s="29" t="s">
        <v>2659</v>
      </c>
      <c r="D722" s="29">
        <v>645</v>
      </c>
      <c r="E722" s="29" t="s">
        <v>2661</v>
      </c>
      <c r="F722" s="29" t="s">
        <v>2662</v>
      </c>
      <c r="G722" s="29" t="s">
        <v>2663</v>
      </c>
      <c r="H722" s="29"/>
      <c r="I722" s="29" t="s">
        <v>3297</v>
      </c>
      <c r="J722" s="29" t="s">
        <v>53</v>
      </c>
      <c r="K722" s="29" t="s">
        <v>54</v>
      </c>
      <c r="L722" s="29" t="s">
        <v>3294</v>
      </c>
      <c r="M722" s="29" t="s">
        <v>37</v>
      </c>
      <c r="N722" s="29" t="s">
        <v>55</v>
      </c>
      <c r="O722" s="29" t="s">
        <v>56</v>
      </c>
      <c r="P722" s="29" t="s">
        <v>3292</v>
      </c>
      <c r="Q722" s="29" t="s">
        <v>57</v>
      </c>
      <c r="R722" s="29" t="s">
        <v>58</v>
      </c>
      <c r="S722" s="29">
        <v>30</v>
      </c>
      <c r="T722" s="29">
        <v>2900</v>
      </c>
      <c r="U722" s="56">
        <f t="shared" si="27"/>
        <v>87000</v>
      </c>
      <c r="V722" s="56">
        <f t="shared" si="28"/>
        <v>97440.000000000015</v>
      </c>
      <c r="W722" s="29"/>
      <c r="X722" s="29" t="s">
        <v>41</v>
      </c>
      <c r="Y722" s="29" t="s">
        <v>41</v>
      </c>
    </row>
    <row r="723" spans="1:25" ht="48.75" customHeight="1" x14ac:dyDescent="0.25">
      <c r="A723" s="29" t="s">
        <v>1486</v>
      </c>
      <c r="B723" s="29" t="s">
        <v>2665</v>
      </c>
      <c r="C723" s="29" t="s">
        <v>2664</v>
      </c>
      <c r="D723" s="29">
        <v>646</v>
      </c>
      <c r="E723" s="29" t="s">
        <v>2666</v>
      </c>
      <c r="F723" s="29" t="s">
        <v>2667</v>
      </c>
      <c r="G723" s="29" t="s">
        <v>2668</v>
      </c>
      <c r="H723" s="29"/>
      <c r="I723" s="29" t="s">
        <v>3297</v>
      </c>
      <c r="J723" s="29" t="s">
        <v>53</v>
      </c>
      <c r="K723" s="29" t="s">
        <v>54</v>
      </c>
      <c r="L723" s="29" t="s">
        <v>3294</v>
      </c>
      <c r="M723" s="29" t="s">
        <v>37</v>
      </c>
      <c r="N723" s="29" t="s">
        <v>55</v>
      </c>
      <c r="O723" s="29" t="s">
        <v>56</v>
      </c>
      <c r="P723" s="29" t="s">
        <v>3292</v>
      </c>
      <c r="Q723" s="29" t="s">
        <v>57</v>
      </c>
      <c r="R723" s="29" t="s">
        <v>58</v>
      </c>
      <c r="S723" s="29">
        <v>22</v>
      </c>
      <c r="T723" s="29">
        <v>4343.16</v>
      </c>
      <c r="U723" s="56">
        <f t="shared" si="27"/>
        <v>95549.51999999999</v>
      </c>
      <c r="V723" s="56">
        <f t="shared" si="28"/>
        <v>107015.4624</v>
      </c>
      <c r="W723" s="29"/>
      <c r="X723" s="29" t="s">
        <v>41</v>
      </c>
      <c r="Y723" s="29" t="s">
        <v>41</v>
      </c>
    </row>
    <row r="724" spans="1:25" ht="48.75" customHeight="1" x14ac:dyDescent="0.25">
      <c r="A724" s="29" t="s">
        <v>1486</v>
      </c>
      <c r="B724" s="29" t="s">
        <v>2670</v>
      </c>
      <c r="C724" s="29" t="s">
        <v>2669</v>
      </c>
      <c r="D724" s="29">
        <v>647</v>
      </c>
      <c r="E724" s="29" t="s">
        <v>2671</v>
      </c>
      <c r="F724" s="29" t="s">
        <v>2667</v>
      </c>
      <c r="G724" s="29" t="s">
        <v>2672</v>
      </c>
      <c r="H724" s="29"/>
      <c r="I724" s="29" t="s">
        <v>3297</v>
      </c>
      <c r="J724" s="29" t="s">
        <v>53</v>
      </c>
      <c r="K724" s="29" t="s">
        <v>54</v>
      </c>
      <c r="L724" s="29" t="s">
        <v>3294</v>
      </c>
      <c r="M724" s="29" t="s">
        <v>37</v>
      </c>
      <c r="N724" s="29" t="s">
        <v>55</v>
      </c>
      <c r="O724" s="29" t="s">
        <v>56</v>
      </c>
      <c r="P724" s="29" t="s">
        <v>3292</v>
      </c>
      <c r="Q724" s="29" t="s">
        <v>57</v>
      </c>
      <c r="R724" s="29" t="s">
        <v>321</v>
      </c>
      <c r="S724" s="29">
        <v>20</v>
      </c>
      <c r="T724" s="29">
        <v>8919.6400000000012</v>
      </c>
      <c r="U724" s="56">
        <f t="shared" si="27"/>
        <v>178392.80000000002</v>
      </c>
      <c r="V724" s="56">
        <f t="shared" si="28"/>
        <v>199799.93600000005</v>
      </c>
      <c r="W724" s="29"/>
      <c r="X724" s="29" t="s">
        <v>41</v>
      </c>
      <c r="Y724" s="29" t="s">
        <v>41</v>
      </c>
    </row>
    <row r="725" spans="1:25" ht="48.75" customHeight="1" x14ac:dyDescent="0.25">
      <c r="A725" s="29" t="s">
        <v>1486</v>
      </c>
      <c r="B725" s="29" t="s">
        <v>2674</v>
      </c>
      <c r="C725" s="29" t="s">
        <v>2673</v>
      </c>
      <c r="D725" s="29">
        <v>648</v>
      </c>
      <c r="E725" s="29" t="s">
        <v>2675</v>
      </c>
      <c r="F725" s="29" t="s">
        <v>2676</v>
      </c>
      <c r="G725" s="29" t="s">
        <v>2677</v>
      </c>
      <c r="H725" s="29"/>
      <c r="I725" s="29" t="s">
        <v>3297</v>
      </c>
      <c r="J725" s="29" t="s">
        <v>53</v>
      </c>
      <c r="K725" s="29" t="s">
        <v>54</v>
      </c>
      <c r="L725" s="29" t="s">
        <v>3294</v>
      </c>
      <c r="M725" s="29" t="s">
        <v>37</v>
      </c>
      <c r="N725" s="29" t="s">
        <v>55</v>
      </c>
      <c r="O725" s="29" t="s">
        <v>56</v>
      </c>
      <c r="P725" s="29" t="s">
        <v>3292</v>
      </c>
      <c r="Q725" s="29" t="s">
        <v>57</v>
      </c>
      <c r="R725" s="29" t="s">
        <v>58</v>
      </c>
      <c r="S725" s="29">
        <v>10</v>
      </c>
      <c r="T725" s="29">
        <v>9949.5</v>
      </c>
      <c r="U725" s="56">
        <f t="shared" si="27"/>
        <v>99495</v>
      </c>
      <c r="V725" s="56">
        <f t="shared" si="28"/>
        <v>111434.40000000001</v>
      </c>
      <c r="W725" s="29"/>
      <c r="X725" s="29" t="s">
        <v>41</v>
      </c>
      <c r="Y725" s="29" t="s">
        <v>41</v>
      </c>
    </row>
    <row r="726" spans="1:25" ht="48.75" customHeight="1" x14ac:dyDescent="0.25">
      <c r="A726" s="29" t="s">
        <v>1486</v>
      </c>
      <c r="B726" s="29" t="s">
        <v>2679</v>
      </c>
      <c r="C726" s="29" t="s">
        <v>2678</v>
      </c>
      <c r="D726" s="29">
        <v>649</v>
      </c>
      <c r="E726" s="29" t="s">
        <v>2680</v>
      </c>
      <c r="F726" s="29" t="s">
        <v>862</v>
      </c>
      <c r="G726" s="29" t="s">
        <v>2681</v>
      </c>
      <c r="H726" s="29"/>
      <c r="I726" s="29" t="s">
        <v>3297</v>
      </c>
      <c r="J726" s="29" t="s">
        <v>53</v>
      </c>
      <c r="K726" s="29" t="s">
        <v>54</v>
      </c>
      <c r="L726" s="29" t="s">
        <v>3294</v>
      </c>
      <c r="M726" s="29" t="s">
        <v>37</v>
      </c>
      <c r="N726" s="29" t="s">
        <v>55</v>
      </c>
      <c r="O726" s="29" t="s">
        <v>56</v>
      </c>
      <c r="P726" s="29" t="s">
        <v>3292</v>
      </c>
      <c r="Q726" s="29" t="s">
        <v>57</v>
      </c>
      <c r="R726" s="29" t="s">
        <v>321</v>
      </c>
      <c r="S726" s="29">
        <v>1</v>
      </c>
      <c r="T726" s="29">
        <v>42081.42</v>
      </c>
      <c r="U726" s="56">
        <f t="shared" ref="U726:U789" si="29">S726*T726</f>
        <v>42081.42</v>
      </c>
      <c r="V726" s="56">
        <f t="shared" ref="V726:V789" si="30">U726*1.12</f>
        <v>47131.190399999999</v>
      </c>
      <c r="W726" s="29"/>
      <c r="X726" s="29" t="s">
        <v>41</v>
      </c>
      <c r="Y726" s="29" t="s">
        <v>41</v>
      </c>
    </row>
    <row r="727" spans="1:25" ht="48.75" customHeight="1" x14ac:dyDescent="0.25">
      <c r="A727" s="29" t="s">
        <v>1486</v>
      </c>
      <c r="B727" s="29" t="s">
        <v>2683</v>
      </c>
      <c r="C727" s="29" t="s">
        <v>2682</v>
      </c>
      <c r="D727" s="29">
        <v>650</v>
      </c>
      <c r="E727" s="29" t="s">
        <v>2684</v>
      </c>
      <c r="F727" s="29" t="s">
        <v>2685</v>
      </c>
      <c r="G727" s="29" t="s">
        <v>2686</v>
      </c>
      <c r="H727" s="29"/>
      <c r="I727" s="29" t="s">
        <v>3297</v>
      </c>
      <c r="J727" s="29" t="s">
        <v>53</v>
      </c>
      <c r="K727" s="29" t="s">
        <v>54</v>
      </c>
      <c r="L727" s="29" t="s">
        <v>3294</v>
      </c>
      <c r="M727" s="29" t="s">
        <v>37</v>
      </c>
      <c r="N727" s="29" t="s">
        <v>55</v>
      </c>
      <c r="O727" s="29" t="s">
        <v>56</v>
      </c>
      <c r="P727" s="29" t="s">
        <v>3292</v>
      </c>
      <c r="Q727" s="29" t="s">
        <v>57</v>
      </c>
      <c r="R727" s="29" t="s">
        <v>58</v>
      </c>
      <c r="S727" s="29">
        <v>130</v>
      </c>
      <c r="T727" s="29">
        <v>1280</v>
      </c>
      <c r="U727" s="56">
        <f t="shared" si="29"/>
        <v>166400</v>
      </c>
      <c r="V727" s="56">
        <f t="shared" si="30"/>
        <v>186368.00000000003</v>
      </c>
      <c r="W727" s="29"/>
      <c r="X727" s="29" t="s">
        <v>41</v>
      </c>
      <c r="Y727" s="29" t="s">
        <v>41</v>
      </c>
    </row>
    <row r="728" spans="1:25" ht="48.75" customHeight="1" x14ac:dyDescent="0.25">
      <c r="A728" s="29" t="s">
        <v>1486</v>
      </c>
      <c r="B728" s="29" t="s">
        <v>2688</v>
      </c>
      <c r="C728" s="29" t="s">
        <v>2687</v>
      </c>
      <c r="D728" s="29">
        <v>651</v>
      </c>
      <c r="E728" s="29" t="s">
        <v>2689</v>
      </c>
      <c r="F728" s="29" t="s">
        <v>1965</v>
      </c>
      <c r="G728" s="29" t="s">
        <v>2690</v>
      </c>
      <c r="H728" s="29"/>
      <c r="I728" s="29" t="s">
        <v>3297</v>
      </c>
      <c r="J728" s="29" t="s">
        <v>53</v>
      </c>
      <c r="K728" s="29" t="s">
        <v>54</v>
      </c>
      <c r="L728" s="29" t="s">
        <v>3294</v>
      </c>
      <c r="M728" s="29" t="s">
        <v>37</v>
      </c>
      <c r="N728" s="29" t="s">
        <v>55</v>
      </c>
      <c r="O728" s="29" t="s">
        <v>56</v>
      </c>
      <c r="P728" s="29" t="s">
        <v>3292</v>
      </c>
      <c r="Q728" s="29" t="s">
        <v>57</v>
      </c>
      <c r="R728" s="29" t="s">
        <v>584</v>
      </c>
      <c r="S728" s="29">
        <v>27</v>
      </c>
      <c r="T728" s="29">
        <v>1312.5</v>
      </c>
      <c r="U728" s="56">
        <f t="shared" si="29"/>
        <v>35437.5</v>
      </c>
      <c r="V728" s="56">
        <f t="shared" si="30"/>
        <v>39690.000000000007</v>
      </c>
      <c r="W728" s="29"/>
      <c r="X728" s="29" t="s">
        <v>41</v>
      </c>
      <c r="Y728" s="29" t="s">
        <v>41</v>
      </c>
    </row>
    <row r="729" spans="1:25" ht="48.75" customHeight="1" x14ac:dyDescent="0.25">
      <c r="A729" s="29" t="s">
        <v>1486</v>
      </c>
      <c r="B729" s="29" t="s">
        <v>2692</v>
      </c>
      <c r="C729" s="29" t="s">
        <v>2691</v>
      </c>
      <c r="D729" s="29">
        <v>652</v>
      </c>
      <c r="E729" s="29" t="s">
        <v>2693</v>
      </c>
      <c r="F729" s="29" t="s">
        <v>2694</v>
      </c>
      <c r="G729" s="29" t="s">
        <v>2695</v>
      </c>
      <c r="H729" s="29"/>
      <c r="I729" s="29" t="s">
        <v>3297</v>
      </c>
      <c r="J729" s="29" t="s">
        <v>53</v>
      </c>
      <c r="K729" s="29" t="s">
        <v>54</v>
      </c>
      <c r="L729" s="29" t="s">
        <v>3294</v>
      </c>
      <c r="M729" s="29" t="s">
        <v>37</v>
      </c>
      <c r="N729" s="29" t="s">
        <v>55</v>
      </c>
      <c r="O729" s="29" t="s">
        <v>56</v>
      </c>
      <c r="P729" s="29" t="s">
        <v>3292</v>
      </c>
      <c r="Q729" s="29" t="s">
        <v>57</v>
      </c>
      <c r="R729" s="29" t="s">
        <v>58</v>
      </c>
      <c r="S729" s="29">
        <v>40</v>
      </c>
      <c r="T729" s="29">
        <v>1550.34</v>
      </c>
      <c r="U729" s="56">
        <f t="shared" si="29"/>
        <v>62013.599999999999</v>
      </c>
      <c r="V729" s="56">
        <f t="shared" si="30"/>
        <v>69455.232000000004</v>
      </c>
      <c r="W729" s="29"/>
      <c r="X729" s="29" t="s">
        <v>41</v>
      </c>
      <c r="Y729" s="29" t="s">
        <v>41</v>
      </c>
    </row>
    <row r="730" spans="1:25" ht="48.75" customHeight="1" x14ac:dyDescent="0.25">
      <c r="A730" s="29" t="s">
        <v>1486</v>
      </c>
      <c r="B730" s="29" t="s">
        <v>2697</v>
      </c>
      <c r="C730" s="29" t="s">
        <v>2696</v>
      </c>
      <c r="D730" s="29">
        <v>653</v>
      </c>
      <c r="E730" s="29" t="s">
        <v>2698</v>
      </c>
      <c r="F730" s="29" t="s">
        <v>862</v>
      </c>
      <c r="G730" s="29" t="s">
        <v>2699</v>
      </c>
      <c r="H730" s="29"/>
      <c r="I730" s="29" t="s">
        <v>3297</v>
      </c>
      <c r="J730" s="29" t="s">
        <v>53</v>
      </c>
      <c r="K730" s="29" t="s">
        <v>54</v>
      </c>
      <c r="L730" s="29" t="s">
        <v>3294</v>
      </c>
      <c r="M730" s="29" t="s">
        <v>37</v>
      </c>
      <c r="N730" s="29" t="s">
        <v>55</v>
      </c>
      <c r="O730" s="29" t="s">
        <v>56</v>
      </c>
      <c r="P730" s="29" t="s">
        <v>3292</v>
      </c>
      <c r="Q730" s="29" t="s">
        <v>57</v>
      </c>
      <c r="R730" s="29" t="s">
        <v>58</v>
      </c>
      <c r="S730" s="29">
        <v>11</v>
      </c>
      <c r="T730" s="29">
        <v>16179.42</v>
      </c>
      <c r="U730" s="56">
        <f t="shared" si="29"/>
        <v>177973.62</v>
      </c>
      <c r="V730" s="56">
        <f t="shared" si="30"/>
        <v>199330.45440000002</v>
      </c>
      <c r="W730" s="29"/>
      <c r="X730" s="29" t="s">
        <v>41</v>
      </c>
      <c r="Y730" s="29" t="s">
        <v>41</v>
      </c>
    </row>
    <row r="731" spans="1:25" ht="48.75" customHeight="1" x14ac:dyDescent="0.25">
      <c r="A731" s="29" t="s">
        <v>1486</v>
      </c>
      <c r="B731" s="29" t="s">
        <v>2701</v>
      </c>
      <c r="C731" s="29" t="s">
        <v>2700</v>
      </c>
      <c r="D731" s="29">
        <v>654</v>
      </c>
      <c r="E731" s="29" t="s">
        <v>1950</v>
      </c>
      <c r="F731" s="29" t="s">
        <v>1951</v>
      </c>
      <c r="G731" s="29" t="s">
        <v>1952</v>
      </c>
      <c r="H731" s="29"/>
      <c r="I731" s="29" t="s">
        <v>3297</v>
      </c>
      <c r="J731" s="29" t="s">
        <v>53</v>
      </c>
      <c r="K731" s="29" t="s">
        <v>54</v>
      </c>
      <c r="L731" s="29" t="s">
        <v>3294</v>
      </c>
      <c r="M731" s="29" t="s">
        <v>37</v>
      </c>
      <c r="N731" s="29" t="s">
        <v>55</v>
      </c>
      <c r="O731" s="29" t="s">
        <v>56</v>
      </c>
      <c r="P731" s="29" t="s">
        <v>3292</v>
      </c>
      <c r="Q731" s="29" t="s">
        <v>57</v>
      </c>
      <c r="R731" s="29" t="s">
        <v>58</v>
      </c>
      <c r="S731" s="29">
        <v>191</v>
      </c>
      <c r="T731" s="29">
        <v>1153.51</v>
      </c>
      <c r="U731" s="56">
        <f t="shared" si="29"/>
        <v>220320.41</v>
      </c>
      <c r="V731" s="56">
        <f t="shared" si="30"/>
        <v>246758.85920000004</v>
      </c>
      <c r="W731" s="29"/>
      <c r="X731" s="29" t="s">
        <v>41</v>
      </c>
      <c r="Y731" s="29" t="s">
        <v>41</v>
      </c>
    </row>
    <row r="732" spans="1:25" ht="48.75" customHeight="1" x14ac:dyDescent="0.25">
      <c r="A732" s="29" t="s">
        <v>1486</v>
      </c>
      <c r="B732" s="29" t="s">
        <v>2703</v>
      </c>
      <c r="C732" s="29" t="s">
        <v>2702</v>
      </c>
      <c r="D732" s="29">
        <v>655</v>
      </c>
      <c r="E732" s="29" t="s">
        <v>2704</v>
      </c>
      <c r="F732" s="29" t="s">
        <v>2705</v>
      </c>
      <c r="G732" s="29" t="s">
        <v>2706</v>
      </c>
      <c r="H732" s="29"/>
      <c r="I732" s="29" t="s">
        <v>3297</v>
      </c>
      <c r="J732" s="29" t="s">
        <v>53</v>
      </c>
      <c r="K732" s="29" t="s">
        <v>54</v>
      </c>
      <c r="L732" s="29" t="s">
        <v>3294</v>
      </c>
      <c r="M732" s="29" t="s">
        <v>37</v>
      </c>
      <c r="N732" s="29" t="s">
        <v>55</v>
      </c>
      <c r="O732" s="29" t="s">
        <v>56</v>
      </c>
      <c r="P732" s="29" t="s">
        <v>3292</v>
      </c>
      <c r="Q732" s="29" t="s">
        <v>57</v>
      </c>
      <c r="R732" s="29" t="s">
        <v>58</v>
      </c>
      <c r="S732" s="29">
        <v>10</v>
      </c>
      <c r="T732" s="29">
        <v>3300</v>
      </c>
      <c r="U732" s="56">
        <f t="shared" si="29"/>
        <v>33000</v>
      </c>
      <c r="V732" s="56">
        <f t="shared" si="30"/>
        <v>36960</v>
      </c>
      <c r="W732" s="29"/>
      <c r="X732" s="29" t="s">
        <v>41</v>
      </c>
      <c r="Y732" s="29" t="s">
        <v>41</v>
      </c>
    </row>
    <row r="733" spans="1:25" ht="48.75" customHeight="1" x14ac:dyDescent="0.25">
      <c r="A733" s="29" t="s">
        <v>1486</v>
      </c>
      <c r="B733" s="29" t="s">
        <v>2708</v>
      </c>
      <c r="C733" s="29" t="s">
        <v>2707</v>
      </c>
      <c r="D733" s="29">
        <v>656</v>
      </c>
      <c r="E733" s="29" t="s">
        <v>2709</v>
      </c>
      <c r="F733" s="29" t="s">
        <v>2710</v>
      </c>
      <c r="G733" s="29" t="s">
        <v>2711</v>
      </c>
      <c r="H733" s="29"/>
      <c r="I733" s="29" t="s">
        <v>3297</v>
      </c>
      <c r="J733" s="29" t="s">
        <v>53</v>
      </c>
      <c r="K733" s="29" t="s">
        <v>54</v>
      </c>
      <c r="L733" s="29" t="s">
        <v>3294</v>
      </c>
      <c r="M733" s="29" t="s">
        <v>37</v>
      </c>
      <c r="N733" s="29" t="s">
        <v>55</v>
      </c>
      <c r="O733" s="29" t="s">
        <v>56</v>
      </c>
      <c r="P733" s="29" t="s">
        <v>3292</v>
      </c>
      <c r="Q733" s="29" t="s">
        <v>57</v>
      </c>
      <c r="R733" s="29" t="s">
        <v>58</v>
      </c>
      <c r="S733" s="29">
        <v>10</v>
      </c>
      <c r="T733" s="29">
        <v>3500</v>
      </c>
      <c r="U733" s="56">
        <f t="shared" si="29"/>
        <v>35000</v>
      </c>
      <c r="V733" s="56">
        <f t="shared" si="30"/>
        <v>39200.000000000007</v>
      </c>
      <c r="W733" s="29"/>
      <c r="X733" s="29" t="s">
        <v>41</v>
      </c>
      <c r="Y733" s="29" t="s">
        <v>41</v>
      </c>
    </row>
    <row r="734" spans="1:25" ht="48.75" customHeight="1" x14ac:dyDescent="0.25">
      <c r="A734" s="29" t="s">
        <v>1486</v>
      </c>
      <c r="B734" s="29" t="s">
        <v>2713</v>
      </c>
      <c r="C734" s="29" t="s">
        <v>2712</v>
      </c>
      <c r="D734" s="29">
        <v>657</v>
      </c>
      <c r="E734" s="29" t="s">
        <v>2714</v>
      </c>
      <c r="F734" s="29" t="s">
        <v>2710</v>
      </c>
      <c r="G734" s="29" t="s">
        <v>2715</v>
      </c>
      <c r="H734" s="29"/>
      <c r="I734" s="29" t="s">
        <v>3297</v>
      </c>
      <c r="J734" s="29" t="s">
        <v>53</v>
      </c>
      <c r="K734" s="29" t="s">
        <v>54</v>
      </c>
      <c r="L734" s="29" t="s">
        <v>3294</v>
      </c>
      <c r="M734" s="29" t="s">
        <v>37</v>
      </c>
      <c r="N734" s="29" t="s">
        <v>55</v>
      </c>
      <c r="O734" s="29" t="s">
        <v>56</v>
      </c>
      <c r="P734" s="29" t="s">
        <v>3292</v>
      </c>
      <c r="Q734" s="29" t="s">
        <v>57</v>
      </c>
      <c r="R734" s="29" t="s">
        <v>58</v>
      </c>
      <c r="S734" s="29">
        <v>5</v>
      </c>
      <c r="T734" s="29">
        <v>12257.5</v>
      </c>
      <c r="U734" s="56">
        <f t="shared" si="29"/>
        <v>61287.5</v>
      </c>
      <c r="V734" s="56">
        <f t="shared" si="30"/>
        <v>68642</v>
      </c>
      <c r="W734" s="29"/>
      <c r="X734" s="29" t="s">
        <v>41</v>
      </c>
      <c r="Y734" s="29" t="s">
        <v>41</v>
      </c>
    </row>
    <row r="735" spans="1:25" ht="48.75" customHeight="1" x14ac:dyDescent="0.25">
      <c r="A735" s="29" t="s">
        <v>1486</v>
      </c>
      <c r="B735" s="29" t="s">
        <v>2717</v>
      </c>
      <c r="C735" s="29" t="s">
        <v>2716</v>
      </c>
      <c r="D735" s="29">
        <v>658</v>
      </c>
      <c r="E735" s="29" t="s">
        <v>2718</v>
      </c>
      <c r="F735" s="29" t="s">
        <v>2710</v>
      </c>
      <c r="G735" s="29" t="s">
        <v>2663</v>
      </c>
      <c r="H735" s="29"/>
      <c r="I735" s="29" t="s">
        <v>3297</v>
      </c>
      <c r="J735" s="29" t="s">
        <v>53</v>
      </c>
      <c r="K735" s="29" t="s">
        <v>54</v>
      </c>
      <c r="L735" s="29" t="s">
        <v>3294</v>
      </c>
      <c r="M735" s="29" t="s">
        <v>37</v>
      </c>
      <c r="N735" s="29" t="s">
        <v>55</v>
      </c>
      <c r="O735" s="29" t="s">
        <v>56</v>
      </c>
      <c r="P735" s="29" t="s">
        <v>3292</v>
      </c>
      <c r="Q735" s="29" t="s">
        <v>57</v>
      </c>
      <c r="R735" s="29" t="s">
        <v>58</v>
      </c>
      <c r="S735" s="29">
        <v>5</v>
      </c>
      <c r="T735" s="29">
        <v>4525</v>
      </c>
      <c r="U735" s="56">
        <f t="shared" si="29"/>
        <v>22625</v>
      </c>
      <c r="V735" s="56">
        <f t="shared" si="30"/>
        <v>25340.000000000004</v>
      </c>
      <c r="W735" s="29"/>
      <c r="X735" s="29" t="s">
        <v>41</v>
      </c>
      <c r="Y735" s="29" t="s">
        <v>41</v>
      </c>
    </row>
    <row r="736" spans="1:25" ht="48.75" customHeight="1" x14ac:dyDescent="0.25">
      <c r="A736" s="29" t="s">
        <v>1486</v>
      </c>
      <c r="B736" s="29" t="s">
        <v>2720</v>
      </c>
      <c r="C736" s="29" t="s">
        <v>2719</v>
      </c>
      <c r="D736" s="29">
        <v>659</v>
      </c>
      <c r="E736" s="29" t="s">
        <v>2721</v>
      </c>
      <c r="F736" s="29" t="s">
        <v>2710</v>
      </c>
      <c r="G736" s="29" t="s">
        <v>2722</v>
      </c>
      <c r="H736" s="29"/>
      <c r="I736" s="29" t="s">
        <v>3297</v>
      </c>
      <c r="J736" s="29" t="s">
        <v>53</v>
      </c>
      <c r="K736" s="29" t="s">
        <v>54</v>
      </c>
      <c r="L736" s="29" t="s">
        <v>3294</v>
      </c>
      <c r="M736" s="29" t="s">
        <v>37</v>
      </c>
      <c r="N736" s="29" t="s">
        <v>55</v>
      </c>
      <c r="O736" s="29" t="s">
        <v>56</v>
      </c>
      <c r="P736" s="29" t="s">
        <v>3292</v>
      </c>
      <c r="Q736" s="29" t="s">
        <v>57</v>
      </c>
      <c r="R736" s="29" t="s">
        <v>198</v>
      </c>
      <c r="S736" s="29">
        <v>100</v>
      </c>
      <c r="T736" s="29">
        <v>1900</v>
      </c>
      <c r="U736" s="56">
        <f t="shared" si="29"/>
        <v>190000</v>
      </c>
      <c r="V736" s="56">
        <f t="shared" si="30"/>
        <v>212800.00000000003</v>
      </c>
      <c r="W736" s="29"/>
      <c r="X736" s="29" t="s">
        <v>41</v>
      </c>
      <c r="Y736" s="29" t="s">
        <v>41</v>
      </c>
    </row>
    <row r="737" spans="1:25" ht="48.75" customHeight="1" x14ac:dyDescent="0.25">
      <c r="A737" s="29" t="s">
        <v>1486</v>
      </c>
      <c r="B737" s="29" t="s">
        <v>2724</v>
      </c>
      <c r="C737" s="29" t="s">
        <v>2723</v>
      </c>
      <c r="D737" s="29">
        <v>660</v>
      </c>
      <c r="E737" s="29" t="s">
        <v>2725</v>
      </c>
      <c r="F737" s="29" t="s">
        <v>2726</v>
      </c>
      <c r="G737" s="29" t="s">
        <v>2727</v>
      </c>
      <c r="H737" s="29"/>
      <c r="I737" s="29" t="s">
        <v>3297</v>
      </c>
      <c r="J737" s="29" t="s">
        <v>53</v>
      </c>
      <c r="K737" s="29" t="s">
        <v>54</v>
      </c>
      <c r="L737" s="29" t="s">
        <v>3294</v>
      </c>
      <c r="M737" s="29" t="s">
        <v>37</v>
      </c>
      <c r="N737" s="29" t="s">
        <v>55</v>
      </c>
      <c r="O737" s="29" t="s">
        <v>56</v>
      </c>
      <c r="P737" s="29" t="s">
        <v>3292</v>
      </c>
      <c r="Q737" s="29" t="s">
        <v>57</v>
      </c>
      <c r="R737" s="29" t="s">
        <v>58</v>
      </c>
      <c r="S737" s="29">
        <v>74</v>
      </c>
      <c r="T737" s="29">
        <v>956.5</v>
      </c>
      <c r="U737" s="56">
        <f t="shared" si="29"/>
        <v>70781</v>
      </c>
      <c r="V737" s="56">
        <f t="shared" si="30"/>
        <v>79274.720000000001</v>
      </c>
      <c r="W737" s="29"/>
      <c r="X737" s="29" t="s">
        <v>41</v>
      </c>
      <c r="Y737" s="29" t="s">
        <v>41</v>
      </c>
    </row>
    <row r="738" spans="1:25" ht="48.75" customHeight="1" x14ac:dyDescent="0.25">
      <c r="A738" s="29" t="s">
        <v>1486</v>
      </c>
      <c r="B738" s="29" t="s">
        <v>2729</v>
      </c>
      <c r="C738" s="29" t="s">
        <v>2728</v>
      </c>
      <c r="D738" s="29">
        <v>661</v>
      </c>
      <c r="E738" s="29" t="s">
        <v>2730</v>
      </c>
      <c r="F738" s="29" t="s">
        <v>2731</v>
      </c>
      <c r="G738" s="29" t="s">
        <v>2732</v>
      </c>
      <c r="H738" s="29"/>
      <c r="I738" s="29" t="s">
        <v>3297</v>
      </c>
      <c r="J738" s="29" t="s">
        <v>53</v>
      </c>
      <c r="K738" s="29" t="s">
        <v>54</v>
      </c>
      <c r="L738" s="29" t="s">
        <v>3294</v>
      </c>
      <c r="M738" s="29" t="s">
        <v>37</v>
      </c>
      <c r="N738" s="29" t="s">
        <v>55</v>
      </c>
      <c r="O738" s="29" t="s">
        <v>56</v>
      </c>
      <c r="P738" s="29" t="s">
        <v>3292</v>
      </c>
      <c r="Q738" s="29" t="s">
        <v>57</v>
      </c>
      <c r="R738" s="29" t="s">
        <v>58</v>
      </c>
      <c r="S738" s="29">
        <v>20</v>
      </c>
      <c r="T738" s="29">
        <v>800</v>
      </c>
      <c r="U738" s="56">
        <f t="shared" si="29"/>
        <v>16000</v>
      </c>
      <c r="V738" s="56">
        <f t="shared" si="30"/>
        <v>17920</v>
      </c>
      <c r="W738" s="29"/>
      <c r="X738" s="29" t="s">
        <v>41</v>
      </c>
      <c r="Y738" s="29" t="s">
        <v>41</v>
      </c>
    </row>
    <row r="739" spans="1:25" ht="48.75" customHeight="1" x14ac:dyDescent="0.25">
      <c r="A739" s="29" t="s">
        <v>1486</v>
      </c>
      <c r="B739" s="29" t="s">
        <v>2734</v>
      </c>
      <c r="C739" s="29" t="s">
        <v>2733</v>
      </c>
      <c r="D739" s="29">
        <v>662</v>
      </c>
      <c r="E739" s="29" t="s">
        <v>2735</v>
      </c>
      <c r="F739" s="29" t="s">
        <v>2736</v>
      </c>
      <c r="G739" s="29" t="s">
        <v>2737</v>
      </c>
      <c r="H739" s="29"/>
      <c r="I739" s="29" t="s">
        <v>3297</v>
      </c>
      <c r="J739" s="29" t="s">
        <v>53</v>
      </c>
      <c r="K739" s="29" t="s">
        <v>54</v>
      </c>
      <c r="L739" s="29" t="s">
        <v>3294</v>
      </c>
      <c r="M739" s="29" t="s">
        <v>37</v>
      </c>
      <c r="N739" s="29" t="s">
        <v>55</v>
      </c>
      <c r="O739" s="29" t="s">
        <v>56</v>
      </c>
      <c r="P739" s="29" t="s">
        <v>3292</v>
      </c>
      <c r="Q739" s="29" t="s">
        <v>57</v>
      </c>
      <c r="R739" s="29" t="s">
        <v>58</v>
      </c>
      <c r="S739" s="29">
        <v>1</v>
      </c>
      <c r="T739" s="29">
        <v>205170</v>
      </c>
      <c r="U739" s="56">
        <f t="shared" si="29"/>
        <v>205170</v>
      </c>
      <c r="V739" s="56">
        <f t="shared" si="30"/>
        <v>229790.40000000002</v>
      </c>
      <c r="W739" s="29"/>
      <c r="X739" s="29" t="s">
        <v>41</v>
      </c>
      <c r="Y739" s="29" t="s">
        <v>41</v>
      </c>
    </row>
    <row r="740" spans="1:25" ht="48.75" customHeight="1" x14ac:dyDescent="0.25">
      <c r="A740" s="29" t="s">
        <v>1486</v>
      </c>
      <c r="B740" s="29" t="s">
        <v>2739</v>
      </c>
      <c r="C740" s="29" t="s">
        <v>2738</v>
      </c>
      <c r="D740" s="29">
        <v>663</v>
      </c>
      <c r="E740" s="29" t="s">
        <v>2740</v>
      </c>
      <c r="F740" s="29" t="s">
        <v>2741</v>
      </c>
      <c r="G740" s="29" t="s">
        <v>2742</v>
      </c>
      <c r="H740" s="29"/>
      <c r="I740" s="29" t="s">
        <v>3297</v>
      </c>
      <c r="J740" s="29" t="s">
        <v>53</v>
      </c>
      <c r="K740" s="29" t="s">
        <v>54</v>
      </c>
      <c r="L740" s="29" t="s">
        <v>3294</v>
      </c>
      <c r="M740" s="29" t="s">
        <v>37</v>
      </c>
      <c r="N740" s="29" t="s">
        <v>55</v>
      </c>
      <c r="O740" s="29" t="s">
        <v>56</v>
      </c>
      <c r="P740" s="29" t="s">
        <v>3292</v>
      </c>
      <c r="Q740" s="29" t="s">
        <v>57</v>
      </c>
      <c r="R740" s="29" t="s">
        <v>584</v>
      </c>
      <c r="S740" s="29">
        <v>15</v>
      </c>
      <c r="T740" s="29">
        <v>11475</v>
      </c>
      <c r="U740" s="56">
        <f t="shared" si="29"/>
        <v>172125</v>
      </c>
      <c r="V740" s="56">
        <f t="shared" si="30"/>
        <v>192780.00000000003</v>
      </c>
      <c r="W740" s="29"/>
      <c r="X740" s="29" t="s">
        <v>41</v>
      </c>
      <c r="Y740" s="29" t="s">
        <v>41</v>
      </c>
    </row>
    <row r="741" spans="1:25" ht="48.75" customHeight="1" x14ac:dyDescent="0.25">
      <c r="A741" s="29" t="s">
        <v>1486</v>
      </c>
      <c r="B741" s="29" t="s">
        <v>2744</v>
      </c>
      <c r="C741" s="29" t="s">
        <v>2743</v>
      </c>
      <c r="D741" s="29">
        <v>664</v>
      </c>
      <c r="E741" s="29" t="s">
        <v>2745</v>
      </c>
      <c r="F741" s="29" t="s">
        <v>2746</v>
      </c>
      <c r="G741" s="29" t="s">
        <v>2747</v>
      </c>
      <c r="H741" s="29"/>
      <c r="I741" s="29" t="s">
        <v>3297</v>
      </c>
      <c r="J741" s="29" t="s">
        <v>53</v>
      </c>
      <c r="K741" s="29" t="s">
        <v>54</v>
      </c>
      <c r="L741" s="29" t="s">
        <v>3294</v>
      </c>
      <c r="M741" s="29" t="s">
        <v>37</v>
      </c>
      <c r="N741" s="29" t="s">
        <v>55</v>
      </c>
      <c r="O741" s="29" t="s">
        <v>56</v>
      </c>
      <c r="P741" s="29" t="s">
        <v>3292</v>
      </c>
      <c r="Q741" s="29" t="s">
        <v>57</v>
      </c>
      <c r="R741" s="29" t="s">
        <v>58</v>
      </c>
      <c r="S741" s="29">
        <v>1</v>
      </c>
      <c r="T741" s="29">
        <v>43052</v>
      </c>
      <c r="U741" s="56">
        <f t="shared" si="29"/>
        <v>43052</v>
      </c>
      <c r="V741" s="56">
        <f t="shared" si="30"/>
        <v>48218.240000000005</v>
      </c>
      <c r="W741" s="29"/>
      <c r="X741" s="29" t="s">
        <v>41</v>
      </c>
      <c r="Y741" s="29" t="s">
        <v>41</v>
      </c>
    </row>
    <row r="742" spans="1:25" ht="48.75" customHeight="1" x14ac:dyDescent="0.25">
      <c r="A742" s="29" t="s">
        <v>1486</v>
      </c>
      <c r="B742" s="29" t="s">
        <v>2749</v>
      </c>
      <c r="C742" s="29" t="s">
        <v>2748</v>
      </c>
      <c r="D742" s="29">
        <v>665</v>
      </c>
      <c r="E742" s="29" t="s">
        <v>2750</v>
      </c>
      <c r="F742" s="29" t="s">
        <v>1648</v>
      </c>
      <c r="G742" s="29" t="s">
        <v>2751</v>
      </c>
      <c r="H742" s="29"/>
      <c r="I742" s="29" t="s">
        <v>3297</v>
      </c>
      <c r="J742" s="29" t="s">
        <v>53</v>
      </c>
      <c r="K742" s="29" t="s">
        <v>54</v>
      </c>
      <c r="L742" s="29" t="s">
        <v>3294</v>
      </c>
      <c r="M742" s="29" t="s">
        <v>37</v>
      </c>
      <c r="N742" s="29" t="s">
        <v>55</v>
      </c>
      <c r="O742" s="29" t="s">
        <v>56</v>
      </c>
      <c r="P742" s="29" t="s">
        <v>3292</v>
      </c>
      <c r="Q742" s="29" t="s">
        <v>57</v>
      </c>
      <c r="R742" s="29" t="s">
        <v>58</v>
      </c>
      <c r="S742" s="29">
        <v>6</v>
      </c>
      <c r="T742" s="29">
        <v>878.25</v>
      </c>
      <c r="U742" s="56">
        <f t="shared" si="29"/>
        <v>5269.5</v>
      </c>
      <c r="V742" s="56">
        <f t="shared" si="30"/>
        <v>5901.84</v>
      </c>
      <c r="W742" s="29"/>
      <c r="X742" s="29" t="s">
        <v>41</v>
      </c>
      <c r="Y742" s="29" t="s">
        <v>41</v>
      </c>
    </row>
    <row r="743" spans="1:25" ht="48.75" customHeight="1" x14ac:dyDescent="0.25">
      <c r="A743" s="29" t="s">
        <v>1486</v>
      </c>
      <c r="B743" s="29" t="s">
        <v>2753</v>
      </c>
      <c r="C743" s="29" t="s">
        <v>2752</v>
      </c>
      <c r="D743" s="29">
        <v>666</v>
      </c>
      <c r="E743" s="29" t="s">
        <v>2754</v>
      </c>
      <c r="F743" s="29" t="s">
        <v>2755</v>
      </c>
      <c r="G743" s="29" t="s">
        <v>2756</v>
      </c>
      <c r="H743" s="29"/>
      <c r="I743" s="29" t="s">
        <v>3297</v>
      </c>
      <c r="J743" s="29" t="s">
        <v>53</v>
      </c>
      <c r="K743" s="29" t="s">
        <v>54</v>
      </c>
      <c r="L743" s="29" t="s">
        <v>3294</v>
      </c>
      <c r="M743" s="29" t="s">
        <v>37</v>
      </c>
      <c r="N743" s="29" t="s">
        <v>55</v>
      </c>
      <c r="O743" s="29" t="s">
        <v>56</v>
      </c>
      <c r="P743" s="29" t="s">
        <v>3292</v>
      </c>
      <c r="Q743" s="29" t="s">
        <v>57</v>
      </c>
      <c r="R743" s="29" t="s">
        <v>58</v>
      </c>
      <c r="S743" s="29">
        <v>13</v>
      </c>
      <c r="T743" s="29">
        <v>16082.5</v>
      </c>
      <c r="U743" s="56">
        <f t="shared" si="29"/>
        <v>209072.5</v>
      </c>
      <c r="V743" s="56">
        <f t="shared" si="30"/>
        <v>234161.2</v>
      </c>
      <c r="W743" s="29"/>
      <c r="X743" s="29" t="s">
        <v>41</v>
      </c>
      <c r="Y743" s="29" t="s">
        <v>41</v>
      </c>
    </row>
    <row r="744" spans="1:25" ht="48.75" customHeight="1" x14ac:dyDescent="0.25">
      <c r="A744" s="29" t="s">
        <v>1486</v>
      </c>
      <c r="B744" s="29" t="s">
        <v>2758</v>
      </c>
      <c r="C744" s="29" t="s">
        <v>2757</v>
      </c>
      <c r="D744" s="29">
        <v>667</v>
      </c>
      <c r="E744" s="29" t="s">
        <v>2759</v>
      </c>
      <c r="F744" s="29" t="s">
        <v>1536</v>
      </c>
      <c r="G744" s="29" t="s">
        <v>2760</v>
      </c>
      <c r="H744" s="29"/>
      <c r="I744" s="29" t="s">
        <v>3297</v>
      </c>
      <c r="J744" s="29" t="s">
        <v>53</v>
      </c>
      <c r="K744" s="29" t="s">
        <v>54</v>
      </c>
      <c r="L744" s="29" t="s">
        <v>3294</v>
      </c>
      <c r="M744" s="29" t="s">
        <v>37</v>
      </c>
      <c r="N744" s="29" t="s">
        <v>55</v>
      </c>
      <c r="O744" s="29" t="s">
        <v>56</v>
      </c>
      <c r="P744" s="29" t="s">
        <v>3292</v>
      </c>
      <c r="Q744" s="29" t="s">
        <v>57</v>
      </c>
      <c r="R744" s="29" t="s">
        <v>58</v>
      </c>
      <c r="S744" s="29">
        <v>10</v>
      </c>
      <c r="T744" s="29">
        <v>9201.4599999999991</v>
      </c>
      <c r="U744" s="56">
        <f t="shared" si="29"/>
        <v>92014.599999999991</v>
      </c>
      <c r="V744" s="56">
        <f t="shared" si="30"/>
        <v>103056.352</v>
      </c>
      <c r="W744" s="29"/>
      <c r="X744" s="29" t="s">
        <v>41</v>
      </c>
      <c r="Y744" s="29" t="s">
        <v>41</v>
      </c>
    </row>
    <row r="745" spans="1:25" ht="48.75" customHeight="1" x14ac:dyDescent="0.25">
      <c r="A745" s="29" t="s">
        <v>1486</v>
      </c>
      <c r="B745" s="29" t="s">
        <v>2762</v>
      </c>
      <c r="C745" s="29" t="s">
        <v>2761</v>
      </c>
      <c r="D745" s="29">
        <v>668</v>
      </c>
      <c r="E745" s="29" t="s">
        <v>2763</v>
      </c>
      <c r="F745" s="29" t="s">
        <v>2764</v>
      </c>
      <c r="G745" s="29" t="s">
        <v>1956</v>
      </c>
      <c r="H745" s="29"/>
      <c r="I745" s="29" t="s">
        <v>3297</v>
      </c>
      <c r="J745" s="29" t="s">
        <v>53</v>
      </c>
      <c r="K745" s="29" t="s">
        <v>54</v>
      </c>
      <c r="L745" s="29" t="s">
        <v>3294</v>
      </c>
      <c r="M745" s="29" t="s">
        <v>37</v>
      </c>
      <c r="N745" s="29" t="s">
        <v>55</v>
      </c>
      <c r="O745" s="29" t="s">
        <v>56</v>
      </c>
      <c r="P745" s="29" t="s">
        <v>3292</v>
      </c>
      <c r="Q745" s="29" t="s">
        <v>57</v>
      </c>
      <c r="R745" s="29" t="s">
        <v>58</v>
      </c>
      <c r="S745" s="29">
        <v>5</v>
      </c>
      <c r="T745" s="29">
        <v>326.7</v>
      </c>
      <c r="U745" s="56">
        <f t="shared" si="29"/>
        <v>1633.5</v>
      </c>
      <c r="V745" s="56">
        <f t="shared" si="30"/>
        <v>1829.5200000000002</v>
      </c>
      <c r="W745" s="29"/>
      <c r="X745" s="29" t="s">
        <v>41</v>
      </c>
      <c r="Y745" s="29" t="s">
        <v>41</v>
      </c>
    </row>
    <row r="746" spans="1:25" ht="48.75" customHeight="1" x14ac:dyDescent="0.25">
      <c r="A746" s="29" t="s">
        <v>1486</v>
      </c>
      <c r="B746" s="29" t="s">
        <v>2766</v>
      </c>
      <c r="C746" s="29" t="s">
        <v>2765</v>
      </c>
      <c r="D746" s="29">
        <v>669</v>
      </c>
      <c r="E746" s="29" t="s">
        <v>2763</v>
      </c>
      <c r="F746" s="29" t="s">
        <v>2764</v>
      </c>
      <c r="G746" s="29" t="s">
        <v>1956</v>
      </c>
      <c r="H746" s="29"/>
      <c r="I746" s="29" t="s">
        <v>3297</v>
      </c>
      <c r="J746" s="29" t="s">
        <v>53</v>
      </c>
      <c r="K746" s="29" t="s">
        <v>54</v>
      </c>
      <c r="L746" s="29" t="s">
        <v>3294</v>
      </c>
      <c r="M746" s="29" t="s">
        <v>37</v>
      </c>
      <c r="N746" s="29" t="s">
        <v>55</v>
      </c>
      <c r="O746" s="29" t="s">
        <v>56</v>
      </c>
      <c r="P746" s="29" t="s">
        <v>3292</v>
      </c>
      <c r="Q746" s="29" t="s">
        <v>57</v>
      </c>
      <c r="R746" s="29" t="s">
        <v>58</v>
      </c>
      <c r="S746" s="29">
        <v>5</v>
      </c>
      <c r="T746" s="29">
        <v>606.69000000000005</v>
      </c>
      <c r="U746" s="56">
        <f t="shared" si="29"/>
        <v>3033.4500000000003</v>
      </c>
      <c r="V746" s="56">
        <f t="shared" si="30"/>
        <v>3397.4640000000009</v>
      </c>
      <c r="W746" s="29"/>
      <c r="X746" s="29" t="s">
        <v>41</v>
      </c>
      <c r="Y746" s="29" t="s">
        <v>41</v>
      </c>
    </row>
    <row r="747" spans="1:25" ht="48.75" customHeight="1" x14ac:dyDescent="0.25">
      <c r="A747" s="29" t="s">
        <v>1486</v>
      </c>
      <c r="B747" s="29" t="s">
        <v>2768</v>
      </c>
      <c r="C747" s="29" t="s">
        <v>2767</v>
      </c>
      <c r="D747" s="29">
        <v>670</v>
      </c>
      <c r="E747" s="29" t="s">
        <v>2763</v>
      </c>
      <c r="F747" s="29" t="s">
        <v>2764</v>
      </c>
      <c r="G747" s="29" t="s">
        <v>1956</v>
      </c>
      <c r="H747" s="29"/>
      <c r="I747" s="29" t="s">
        <v>3297</v>
      </c>
      <c r="J747" s="29" t="s">
        <v>53</v>
      </c>
      <c r="K747" s="29" t="s">
        <v>54</v>
      </c>
      <c r="L747" s="29" t="s">
        <v>3294</v>
      </c>
      <c r="M747" s="29" t="s">
        <v>37</v>
      </c>
      <c r="N747" s="29" t="s">
        <v>55</v>
      </c>
      <c r="O747" s="29" t="s">
        <v>56</v>
      </c>
      <c r="P747" s="29" t="s">
        <v>3292</v>
      </c>
      <c r="Q747" s="29" t="s">
        <v>57</v>
      </c>
      <c r="R747" s="29" t="s">
        <v>58</v>
      </c>
      <c r="S747" s="29">
        <v>5</v>
      </c>
      <c r="T747" s="29">
        <v>700.58</v>
      </c>
      <c r="U747" s="56">
        <f t="shared" si="29"/>
        <v>3502.9</v>
      </c>
      <c r="V747" s="56">
        <f t="shared" si="30"/>
        <v>3923.2480000000005</v>
      </c>
      <c r="W747" s="29"/>
      <c r="X747" s="29" t="s">
        <v>41</v>
      </c>
      <c r="Y747" s="29" t="s">
        <v>41</v>
      </c>
    </row>
    <row r="748" spans="1:25" ht="48.75" customHeight="1" x14ac:dyDescent="0.25">
      <c r="A748" s="29" t="s">
        <v>1486</v>
      </c>
      <c r="B748" s="29" t="s">
        <v>2770</v>
      </c>
      <c r="C748" s="29" t="s">
        <v>2769</v>
      </c>
      <c r="D748" s="29">
        <v>671</v>
      </c>
      <c r="E748" s="29" t="s">
        <v>2763</v>
      </c>
      <c r="F748" s="29" t="s">
        <v>2764</v>
      </c>
      <c r="G748" s="29" t="s">
        <v>1956</v>
      </c>
      <c r="H748" s="29"/>
      <c r="I748" s="29" t="s">
        <v>3297</v>
      </c>
      <c r="J748" s="29" t="s">
        <v>53</v>
      </c>
      <c r="K748" s="29" t="s">
        <v>54</v>
      </c>
      <c r="L748" s="29" t="s">
        <v>3294</v>
      </c>
      <c r="M748" s="29" t="s">
        <v>37</v>
      </c>
      <c r="N748" s="29" t="s">
        <v>55</v>
      </c>
      <c r="O748" s="29" t="s">
        <v>56</v>
      </c>
      <c r="P748" s="29" t="s">
        <v>3292</v>
      </c>
      <c r="Q748" s="29" t="s">
        <v>57</v>
      </c>
      <c r="R748" s="29" t="s">
        <v>58</v>
      </c>
      <c r="S748" s="29">
        <v>5</v>
      </c>
      <c r="T748" s="29">
        <v>683.1</v>
      </c>
      <c r="U748" s="56">
        <f t="shared" si="29"/>
        <v>3415.5</v>
      </c>
      <c r="V748" s="56">
        <f t="shared" si="30"/>
        <v>3825.3600000000006</v>
      </c>
      <c r="W748" s="29"/>
      <c r="X748" s="29" t="s">
        <v>41</v>
      </c>
      <c r="Y748" s="29" t="s">
        <v>41</v>
      </c>
    </row>
    <row r="749" spans="1:25" ht="48.75" customHeight="1" x14ac:dyDescent="0.25">
      <c r="A749" s="29" t="s">
        <v>1486</v>
      </c>
      <c r="B749" s="29" t="s">
        <v>2772</v>
      </c>
      <c r="C749" s="29" t="s">
        <v>2771</v>
      </c>
      <c r="D749" s="29">
        <v>672</v>
      </c>
      <c r="E749" s="29" t="s">
        <v>2773</v>
      </c>
      <c r="F749" s="29" t="s">
        <v>2774</v>
      </c>
      <c r="G749" s="29" t="s">
        <v>1956</v>
      </c>
      <c r="H749" s="29"/>
      <c r="I749" s="29" t="s">
        <v>3297</v>
      </c>
      <c r="J749" s="29" t="s">
        <v>53</v>
      </c>
      <c r="K749" s="29" t="s">
        <v>54</v>
      </c>
      <c r="L749" s="29" t="s">
        <v>3294</v>
      </c>
      <c r="M749" s="29" t="s">
        <v>37</v>
      </c>
      <c r="N749" s="29" t="s">
        <v>55</v>
      </c>
      <c r="O749" s="29" t="s">
        <v>56</v>
      </c>
      <c r="P749" s="29" t="s">
        <v>3292</v>
      </c>
      <c r="Q749" s="29" t="s">
        <v>57</v>
      </c>
      <c r="R749" s="29" t="s">
        <v>58</v>
      </c>
      <c r="S749" s="29">
        <v>21</v>
      </c>
      <c r="T749" s="29">
        <v>1242.26</v>
      </c>
      <c r="U749" s="56">
        <f t="shared" si="29"/>
        <v>26087.46</v>
      </c>
      <c r="V749" s="56">
        <f t="shared" si="30"/>
        <v>29217.9552</v>
      </c>
      <c r="W749" s="29"/>
      <c r="X749" s="29" t="s">
        <v>41</v>
      </c>
      <c r="Y749" s="29" t="s">
        <v>41</v>
      </c>
    </row>
    <row r="750" spans="1:25" ht="48.75" customHeight="1" x14ac:dyDescent="0.25">
      <c r="A750" s="29" t="s">
        <v>1486</v>
      </c>
      <c r="B750" s="29" t="s">
        <v>2776</v>
      </c>
      <c r="C750" s="29" t="s">
        <v>2775</v>
      </c>
      <c r="D750" s="29">
        <v>673</v>
      </c>
      <c r="E750" s="29" t="s">
        <v>2773</v>
      </c>
      <c r="F750" s="29" t="s">
        <v>2774</v>
      </c>
      <c r="G750" s="29" t="s">
        <v>1956</v>
      </c>
      <c r="H750" s="29"/>
      <c r="I750" s="29" t="s">
        <v>3297</v>
      </c>
      <c r="J750" s="29" t="s">
        <v>53</v>
      </c>
      <c r="K750" s="29" t="s">
        <v>54</v>
      </c>
      <c r="L750" s="29" t="s">
        <v>3294</v>
      </c>
      <c r="M750" s="29" t="s">
        <v>37</v>
      </c>
      <c r="N750" s="29" t="s">
        <v>55</v>
      </c>
      <c r="O750" s="29" t="s">
        <v>56</v>
      </c>
      <c r="P750" s="29" t="s">
        <v>3292</v>
      </c>
      <c r="Q750" s="29" t="s">
        <v>57</v>
      </c>
      <c r="R750" s="29" t="s">
        <v>58</v>
      </c>
      <c r="S750" s="29">
        <v>25</v>
      </c>
      <c r="T750" s="29">
        <v>437.5</v>
      </c>
      <c r="U750" s="56">
        <f t="shared" si="29"/>
        <v>10937.5</v>
      </c>
      <c r="V750" s="56">
        <f t="shared" si="30"/>
        <v>12250.000000000002</v>
      </c>
      <c r="W750" s="29"/>
      <c r="X750" s="29" t="s">
        <v>41</v>
      </c>
      <c r="Y750" s="29" t="s">
        <v>41</v>
      </c>
    </row>
    <row r="751" spans="1:25" ht="48.75" customHeight="1" x14ac:dyDescent="0.25">
      <c r="A751" s="29" t="s">
        <v>1486</v>
      </c>
      <c r="B751" s="29" t="s">
        <v>2778</v>
      </c>
      <c r="C751" s="29" t="s">
        <v>2777</v>
      </c>
      <c r="D751" s="29">
        <v>674</v>
      </c>
      <c r="E751" s="29" t="s">
        <v>2763</v>
      </c>
      <c r="F751" s="29" t="s">
        <v>2764</v>
      </c>
      <c r="G751" s="29" t="s">
        <v>1956</v>
      </c>
      <c r="H751" s="29"/>
      <c r="I751" s="29" t="s">
        <v>3297</v>
      </c>
      <c r="J751" s="29" t="s">
        <v>53</v>
      </c>
      <c r="K751" s="29" t="s">
        <v>54</v>
      </c>
      <c r="L751" s="29" t="s">
        <v>3294</v>
      </c>
      <c r="M751" s="29" t="s">
        <v>37</v>
      </c>
      <c r="N751" s="29" t="s">
        <v>55</v>
      </c>
      <c r="O751" s="29" t="s">
        <v>56</v>
      </c>
      <c r="P751" s="29" t="s">
        <v>3292</v>
      </c>
      <c r="Q751" s="29" t="s">
        <v>57</v>
      </c>
      <c r="R751" s="29" t="s">
        <v>58</v>
      </c>
      <c r="S751" s="29">
        <v>64</v>
      </c>
      <c r="T751" s="29">
        <v>265.48</v>
      </c>
      <c r="U751" s="56">
        <f t="shared" si="29"/>
        <v>16990.72</v>
      </c>
      <c r="V751" s="56">
        <f t="shared" si="30"/>
        <v>19029.606400000004</v>
      </c>
      <c r="W751" s="29"/>
      <c r="X751" s="29" t="s">
        <v>41</v>
      </c>
      <c r="Y751" s="29" t="s">
        <v>41</v>
      </c>
    </row>
    <row r="752" spans="1:25" ht="48.75" customHeight="1" x14ac:dyDescent="0.25">
      <c r="A752" s="29" t="s">
        <v>1486</v>
      </c>
      <c r="B752" s="29" t="s">
        <v>2780</v>
      </c>
      <c r="C752" s="29" t="s">
        <v>2779</v>
      </c>
      <c r="D752" s="29">
        <v>675</v>
      </c>
      <c r="E752" s="29" t="s">
        <v>2763</v>
      </c>
      <c r="F752" s="29" t="s">
        <v>2764</v>
      </c>
      <c r="G752" s="29" t="s">
        <v>1956</v>
      </c>
      <c r="H752" s="29"/>
      <c r="I752" s="29" t="s">
        <v>3297</v>
      </c>
      <c r="J752" s="29" t="s">
        <v>53</v>
      </c>
      <c r="K752" s="29" t="s">
        <v>54</v>
      </c>
      <c r="L752" s="29" t="s">
        <v>3294</v>
      </c>
      <c r="M752" s="29" t="s">
        <v>37</v>
      </c>
      <c r="N752" s="29" t="s">
        <v>55</v>
      </c>
      <c r="O752" s="29" t="s">
        <v>56</v>
      </c>
      <c r="P752" s="29" t="s">
        <v>3292</v>
      </c>
      <c r="Q752" s="29" t="s">
        <v>57</v>
      </c>
      <c r="R752" s="29" t="s">
        <v>58</v>
      </c>
      <c r="S752" s="29">
        <v>20</v>
      </c>
      <c r="T752" s="29">
        <v>180</v>
      </c>
      <c r="U752" s="56">
        <f t="shared" si="29"/>
        <v>3600</v>
      </c>
      <c r="V752" s="56">
        <f t="shared" si="30"/>
        <v>4032.0000000000005</v>
      </c>
      <c r="W752" s="29"/>
      <c r="X752" s="29" t="s">
        <v>41</v>
      </c>
      <c r="Y752" s="29" t="s">
        <v>41</v>
      </c>
    </row>
    <row r="753" spans="1:25" ht="48.75" customHeight="1" x14ac:dyDescent="0.25">
      <c r="A753" s="29" t="s">
        <v>1486</v>
      </c>
      <c r="B753" s="29" t="s">
        <v>2782</v>
      </c>
      <c r="C753" s="29" t="s">
        <v>2781</v>
      </c>
      <c r="D753" s="29">
        <v>676</v>
      </c>
      <c r="E753" s="29" t="s">
        <v>2763</v>
      </c>
      <c r="F753" s="29" t="s">
        <v>2764</v>
      </c>
      <c r="G753" s="29" t="s">
        <v>1956</v>
      </c>
      <c r="H753" s="29"/>
      <c r="I753" s="29" t="s">
        <v>3297</v>
      </c>
      <c r="J753" s="29" t="s">
        <v>53</v>
      </c>
      <c r="K753" s="29" t="s">
        <v>54</v>
      </c>
      <c r="L753" s="29" t="s">
        <v>3294</v>
      </c>
      <c r="M753" s="29" t="s">
        <v>37</v>
      </c>
      <c r="N753" s="29" t="s">
        <v>55</v>
      </c>
      <c r="O753" s="29" t="s">
        <v>56</v>
      </c>
      <c r="P753" s="29" t="s">
        <v>3292</v>
      </c>
      <c r="Q753" s="29" t="s">
        <v>57</v>
      </c>
      <c r="R753" s="29" t="s">
        <v>58</v>
      </c>
      <c r="S753" s="29">
        <v>243</v>
      </c>
      <c r="T753" s="29">
        <v>79.930000000000007</v>
      </c>
      <c r="U753" s="56">
        <f t="shared" si="29"/>
        <v>19422.990000000002</v>
      </c>
      <c r="V753" s="56">
        <f t="shared" si="30"/>
        <v>21753.748800000005</v>
      </c>
      <c r="W753" s="29"/>
      <c r="X753" s="29" t="s">
        <v>41</v>
      </c>
      <c r="Y753" s="29" t="s">
        <v>41</v>
      </c>
    </row>
    <row r="754" spans="1:25" ht="48.75" customHeight="1" x14ac:dyDescent="0.25">
      <c r="A754" s="29" t="s">
        <v>1486</v>
      </c>
      <c r="B754" s="29" t="s">
        <v>2784</v>
      </c>
      <c r="C754" s="29" t="s">
        <v>2783</v>
      </c>
      <c r="D754" s="29">
        <v>677</v>
      </c>
      <c r="E754" s="29" t="s">
        <v>2763</v>
      </c>
      <c r="F754" s="29" t="s">
        <v>2764</v>
      </c>
      <c r="G754" s="29" t="s">
        <v>1956</v>
      </c>
      <c r="H754" s="29"/>
      <c r="I754" s="29" t="s">
        <v>3297</v>
      </c>
      <c r="J754" s="29" t="s">
        <v>53</v>
      </c>
      <c r="K754" s="29" t="s">
        <v>54</v>
      </c>
      <c r="L754" s="29" t="s">
        <v>3294</v>
      </c>
      <c r="M754" s="29" t="s">
        <v>37</v>
      </c>
      <c r="N754" s="29" t="s">
        <v>55</v>
      </c>
      <c r="O754" s="29" t="s">
        <v>56</v>
      </c>
      <c r="P754" s="29" t="s">
        <v>3292</v>
      </c>
      <c r="Q754" s="29" t="s">
        <v>57</v>
      </c>
      <c r="R754" s="29" t="s">
        <v>58</v>
      </c>
      <c r="S754" s="29">
        <v>255</v>
      </c>
      <c r="T754" s="29">
        <v>131.66999999999999</v>
      </c>
      <c r="U754" s="56">
        <f t="shared" si="29"/>
        <v>33575.85</v>
      </c>
      <c r="V754" s="56">
        <f t="shared" si="30"/>
        <v>37604.952000000005</v>
      </c>
      <c r="W754" s="29"/>
      <c r="X754" s="29" t="s">
        <v>41</v>
      </c>
      <c r="Y754" s="29" t="s">
        <v>41</v>
      </c>
    </row>
    <row r="755" spans="1:25" ht="48.75" customHeight="1" x14ac:dyDescent="0.25">
      <c r="A755" s="29" t="s">
        <v>1486</v>
      </c>
      <c r="B755" s="29" t="s">
        <v>2786</v>
      </c>
      <c r="C755" s="29" t="s">
        <v>2785</v>
      </c>
      <c r="D755" s="29">
        <v>678</v>
      </c>
      <c r="E755" s="29" t="s">
        <v>2763</v>
      </c>
      <c r="F755" s="29" t="s">
        <v>2764</v>
      </c>
      <c r="G755" s="29" t="s">
        <v>1956</v>
      </c>
      <c r="H755" s="29"/>
      <c r="I755" s="29" t="s">
        <v>3297</v>
      </c>
      <c r="J755" s="29" t="s">
        <v>53</v>
      </c>
      <c r="K755" s="29" t="s">
        <v>54</v>
      </c>
      <c r="L755" s="29" t="s">
        <v>3294</v>
      </c>
      <c r="M755" s="29" t="s">
        <v>37</v>
      </c>
      <c r="N755" s="29" t="s">
        <v>55</v>
      </c>
      <c r="O755" s="29" t="s">
        <v>56</v>
      </c>
      <c r="P755" s="29" t="s">
        <v>3292</v>
      </c>
      <c r="Q755" s="29" t="s">
        <v>57</v>
      </c>
      <c r="R755" s="29" t="s">
        <v>58</v>
      </c>
      <c r="S755" s="29">
        <v>10</v>
      </c>
      <c r="T755" s="29">
        <v>237.6</v>
      </c>
      <c r="U755" s="56">
        <f t="shared" si="29"/>
        <v>2376</v>
      </c>
      <c r="V755" s="56">
        <f t="shared" si="30"/>
        <v>2661.1200000000003</v>
      </c>
      <c r="W755" s="29"/>
      <c r="X755" s="29" t="s">
        <v>41</v>
      </c>
      <c r="Y755" s="29" t="s">
        <v>41</v>
      </c>
    </row>
    <row r="756" spans="1:25" ht="48.75" customHeight="1" x14ac:dyDescent="0.25">
      <c r="A756" s="29" t="s">
        <v>1486</v>
      </c>
      <c r="B756" s="29" t="s">
        <v>2788</v>
      </c>
      <c r="C756" s="29" t="s">
        <v>2787</v>
      </c>
      <c r="D756" s="29">
        <v>679</v>
      </c>
      <c r="E756" s="29" t="s">
        <v>2789</v>
      </c>
      <c r="F756" s="29" t="s">
        <v>2790</v>
      </c>
      <c r="G756" s="29" t="s">
        <v>2791</v>
      </c>
      <c r="H756" s="29"/>
      <c r="I756" s="29" t="s">
        <v>3297</v>
      </c>
      <c r="J756" s="29" t="s">
        <v>53</v>
      </c>
      <c r="K756" s="29" t="s">
        <v>54</v>
      </c>
      <c r="L756" s="29" t="s">
        <v>3294</v>
      </c>
      <c r="M756" s="29" t="s">
        <v>37</v>
      </c>
      <c r="N756" s="29" t="s">
        <v>55</v>
      </c>
      <c r="O756" s="29" t="s">
        <v>56</v>
      </c>
      <c r="P756" s="29" t="s">
        <v>3292</v>
      </c>
      <c r="Q756" s="29" t="s">
        <v>57</v>
      </c>
      <c r="R756" s="29" t="s">
        <v>58</v>
      </c>
      <c r="S756" s="29">
        <v>1</v>
      </c>
      <c r="T756" s="29">
        <v>7800</v>
      </c>
      <c r="U756" s="56">
        <f t="shared" si="29"/>
        <v>7800</v>
      </c>
      <c r="V756" s="56">
        <f t="shared" si="30"/>
        <v>8736</v>
      </c>
      <c r="W756" s="29"/>
      <c r="X756" s="29" t="s">
        <v>41</v>
      </c>
      <c r="Y756" s="29" t="s">
        <v>41</v>
      </c>
    </row>
    <row r="757" spans="1:25" ht="48.75" customHeight="1" x14ac:dyDescent="0.25">
      <c r="A757" s="29" t="s">
        <v>1486</v>
      </c>
      <c r="B757" s="29" t="s">
        <v>2793</v>
      </c>
      <c r="C757" s="29" t="s">
        <v>2792</v>
      </c>
      <c r="D757" s="29">
        <v>680</v>
      </c>
      <c r="E757" s="29" t="s">
        <v>2794</v>
      </c>
      <c r="F757" s="29" t="s">
        <v>480</v>
      </c>
      <c r="G757" s="29" t="s">
        <v>2795</v>
      </c>
      <c r="H757" s="29"/>
      <c r="I757" s="29" t="s">
        <v>3297</v>
      </c>
      <c r="J757" s="29" t="s">
        <v>53</v>
      </c>
      <c r="K757" s="29" t="s">
        <v>54</v>
      </c>
      <c r="L757" s="29" t="s">
        <v>3294</v>
      </c>
      <c r="M757" s="29" t="s">
        <v>37</v>
      </c>
      <c r="N757" s="29" t="s">
        <v>55</v>
      </c>
      <c r="O757" s="29" t="s">
        <v>56</v>
      </c>
      <c r="P757" s="29" t="s">
        <v>3292</v>
      </c>
      <c r="Q757" s="29" t="s">
        <v>57</v>
      </c>
      <c r="R757" s="29" t="s">
        <v>58</v>
      </c>
      <c r="S757" s="29">
        <v>20</v>
      </c>
      <c r="T757" s="29">
        <v>104.3</v>
      </c>
      <c r="U757" s="56">
        <f t="shared" si="29"/>
        <v>2086</v>
      </c>
      <c r="V757" s="56">
        <f t="shared" si="30"/>
        <v>2336.3200000000002</v>
      </c>
      <c r="W757" s="29"/>
      <c r="X757" s="29" t="s">
        <v>41</v>
      </c>
      <c r="Y757" s="29" t="s">
        <v>41</v>
      </c>
    </row>
    <row r="758" spans="1:25" ht="48.75" customHeight="1" x14ac:dyDescent="0.25">
      <c r="A758" s="29" t="s">
        <v>1486</v>
      </c>
      <c r="B758" s="29" t="s">
        <v>2797</v>
      </c>
      <c r="C758" s="29" t="s">
        <v>2796</v>
      </c>
      <c r="D758" s="29">
        <v>681</v>
      </c>
      <c r="E758" s="29" t="s">
        <v>2794</v>
      </c>
      <c r="F758" s="29" t="s">
        <v>480</v>
      </c>
      <c r="G758" s="29" t="s">
        <v>2795</v>
      </c>
      <c r="H758" s="29"/>
      <c r="I758" s="29" t="s">
        <v>3297</v>
      </c>
      <c r="J758" s="29" t="s">
        <v>53</v>
      </c>
      <c r="K758" s="29" t="s">
        <v>54</v>
      </c>
      <c r="L758" s="29" t="s">
        <v>3294</v>
      </c>
      <c r="M758" s="29" t="s">
        <v>37</v>
      </c>
      <c r="N758" s="29" t="s">
        <v>55</v>
      </c>
      <c r="O758" s="29" t="s">
        <v>56</v>
      </c>
      <c r="P758" s="29" t="s">
        <v>3292</v>
      </c>
      <c r="Q758" s="29" t="s">
        <v>57</v>
      </c>
      <c r="R758" s="29" t="s">
        <v>58</v>
      </c>
      <c r="S758" s="29">
        <v>5</v>
      </c>
      <c r="T758" s="29">
        <v>198.88</v>
      </c>
      <c r="U758" s="56">
        <f t="shared" si="29"/>
        <v>994.4</v>
      </c>
      <c r="V758" s="56">
        <f t="shared" si="30"/>
        <v>1113.7280000000001</v>
      </c>
      <c r="W758" s="29"/>
      <c r="X758" s="29" t="s">
        <v>41</v>
      </c>
      <c r="Y758" s="29" t="s">
        <v>41</v>
      </c>
    </row>
    <row r="759" spans="1:25" ht="48.75" customHeight="1" x14ac:dyDescent="0.25">
      <c r="A759" s="29" t="s">
        <v>1486</v>
      </c>
      <c r="B759" s="29" t="s">
        <v>2799</v>
      </c>
      <c r="C759" s="29" t="s">
        <v>2798</v>
      </c>
      <c r="D759" s="29">
        <v>682</v>
      </c>
      <c r="E759" s="29" t="s">
        <v>2794</v>
      </c>
      <c r="F759" s="29" t="s">
        <v>480</v>
      </c>
      <c r="G759" s="29" t="s">
        <v>2795</v>
      </c>
      <c r="H759" s="29"/>
      <c r="I759" s="29" t="s">
        <v>3297</v>
      </c>
      <c r="J759" s="29" t="s">
        <v>53</v>
      </c>
      <c r="K759" s="29" t="s">
        <v>54</v>
      </c>
      <c r="L759" s="29" t="s">
        <v>3294</v>
      </c>
      <c r="M759" s="29" t="s">
        <v>37</v>
      </c>
      <c r="N759" s="29" t="s">
        <v>55</v>
      </c>
      <c r="O759" s="29" t="s">
        <v>56</v>
      </c>
      <c r="P759" s="29" t="s">
        <v>3292</v>
      </c>
      <c r="Q759" s="29" t="s">
        <v>57</v>
      </c>
      <c r="R759" s="29" t="s">
        <v>58</v>
      </c>
      <c r="S759" s="29">
        <v>15</v>
      </c>
      <c r="T759" s="29">
        <v>265.17</v>
      </c>
      <c r="U759" s="56">
        <f t="shared" si="29"/>
        <v>3977.55</v>
      </c>
      <c r="V759" s="56">
        <f t="shared" si="30"/>
        <v>4454.8560000000007</v>
      </c>
      <c r="W759" s="29"/>
      <c r="X759" s="29" t="s">
        <v>41</v>
      </c>
      <c r="Y759" s="29" t="s">
        <v>41</v>
      </c>
    </row>
    <row r="760" spans="1:25" ht="48.75" customHeight="1" x14ac:dyDescent="0.25">
      <c r="A760" s="29" t="s">
        <v>1486</v>
      </c>
      <c r="B760" s="29" t="s">
        <v>2801</v>
      </c>
      <c r="C760" s="29" t="s">
        <v>2800</v>
      </c>
      <c r="D760" s="29">
        <v>683</v>
      </c>
      <c r="E760" s="29" t="s">
        <v>2794</v>
      </c>
      <c r="F760" s="29" t="s">
        <v>480</v>
      </c>
      <c r="G760" s="29" t="s">
        <v>2795</v>
      </c>
      <c r="H760" s="29"/>
      <c r="I760" s="29" t="s">
        <v>3297</v>
      </c>
      <c r="J760" s="29" t="s">
        <v>53</v>
      </c>
      <c r="K760" s="29" t="s">
        <v>54</v>
      </c>
      <c r="L760" s="29" t="s">
        <v>3294</v>
      </c>
      <c r="M760" s="29" t="s">
        <v>37</v>
      </c>
      <c r="N760" s="29" t="s">
        <v>55</v>
      </c>
      <c r="O760" s="29" t="s">
        <v>56</v>
      </c>
      <c r="P760" s="29" t="s">
        <v>3292</v>
      </c>
      <c r="Q760" s="29" t="s">
        <v>57</v>
      </c>
      <c r="R760" s="29" t="s">
        <v>58</v>
      </c>
      <c r="S760" s="29">
        <v>10</v>
      </c>
      <c r="T760" s="29">
        <v>383</v>
      </c>
      <c r="U760" s="56">
        <f t="shared" si="29"/>
        <v>3830</v>
      </c>
      <c r="V760" s="56">
        <f t="shared" si="30"/>
        <v>4289.6000000000004</v>
      </c>
      <c r="W760" s="29"/>
      <c r="X760" s="29" t="s">
        <v>41</v>
      </c>
      <c r="Y760" s="29" t="s">
        <v>41</v>
      </c>
    </row>
    <row r="761" spans="1:25" ht="48.75" customHeight="1" x14ac:dyDescent="0.25">
      <c r="A761" s="29" t="s">
        <v>1486</v>
      </c>
      <c r="B761" s="29" t="s">
        <v>2803</v>
      </c>
      <c r="C761" s="29" t="s">
        <v>2802</v>
      </c>
      <c r="D761" s="29">
        <v>684</v>
      </c>
      <c r="E761" s="29" t="s">
        <v>2804</v>
      </c>
      <c r="F761" s="29" t="s">
        <v>2805</v>
      </c>
      <c r="G761" s="29" t="s">
        <v>2806</v>
      </c>
      <c r="H761" s="29"/>
      <c r="I761" s="29" t="s">
        <v>3297</v>
      </c>
      <c r="J761" s="29" t="s">
        <v>53</v>
      </c>
      <c r="K761" s="29" t="s">
        <v>54</v>
      </c>
      <c r="L761" s="29" t="s">
        <v>3294</v>
      </c>
      <c r="M761" s="29" t="s">
        <v>37</v>
      </c>
      <c r="N761" s="29" t="s">
        <v>55</v>
      </c>
      <c r="O761" s="29" t="s">
        <v>56</v>
      </c>
      <c r="P761" s="29" t="s">
        <v>3292</v>
      </c>
      <c r="Q761" s="29" t="s">
        <v>57</v>
      </c>
      <c r="R761" s="29" t="s">
        <v>58</v>
      </c>
      <c r="S761" s="29">
        <v>1</v>
      </c>
      <c r="T761" s="29">
        <v>17520</v>
      </c>
      <c r="U761" s="56">
        <f t="shared" si="29"/>
        <v>17520</v>
      </c>
      <c r="V761" s="56">
        <f t="shared" si="30"/>
        <v>19622.400000000001</v>
      </c>
      <c r="W761" s="29"/>
      <c r="X761" s="29" t="s">
        <v>41</v>
      </c>
      <c r="Y761" s="29" t="s">
        <v>41</v>
      </c>
    </row>
    <row r="762" spans="1:25" ht="48.75" customHeight="1" x14ac:dyDescent="0.25">
      <c r="A762" s="29" t="s">
        <v>1486</v>
      </c>
      <c r="B762" s="29" t="s">
        <v>2808</v>
      </c>
      <c r="C762" s="29" t="s">
        <v>2807</v>
      </c>
      <c r="D762" s="29">
        <v>685</v>
      </c>
      <c r="E762" s="29" t="s">
        <v>2804</v>
      </c>
      <c r="F762" s="29" t="s">
        <v>2805</v>
      </c>
      <c r="G762" s="29" t="s">
        <v>2806</v>
      </c>
      <c r="H762" s="29"/>
      <c r="I762" s="29" t="s">
        <v>3297</v>
      </c>
      <c r="J762" s="29" t="s">
        <v>53</v>
      </c>
      <c r="K762" s="29" t="s">
        <v>54</v>
      </c>
      <c r="L762" s="29" t="s">
        <v>3294</v>
      </c>
      <c r="M762" s="29" t="s">
        <v>37</v>
      </c>
      <c r="N762" s="29" t="s">
        <v>55</v>
      </c>
      <c r="O762" s="29" t="s">
        <v>56</v>
      </c>
      <c r="P762" s="29" t="s">
        <v>3292</v>
      </c>
      <c r="Q762" s="29" t="s">
        <v>57</v>
      </c>
      <c r="R762" s="29" t="s">
        <v>58</v>
      </c>
      <c r="S762" s="29">
        <v>4</v>
      </c>
      <c r="T762" s="29">
        <v>16509.169999999998</v>
      </c>
      <c r="U762" s="56">
        <f t="shared" si="29"/>
        <v>66036.679999999993</v>
      </c>
      <c r="V762" s="56">
        <f t="shared" si="30"/>
        <v>73961.081600000005</v>
      </c>
      <c r="W762" s="29"/>
      <c r="X762" s="29" t="s">
        <v>41</v>
      </c>
      <c r="Y762" s="29" t="s">
        <v>41</v>
      </c>
    </row>
    <row r="763" spans="1:25" ht="48.75" customHeight="1" x14ac:dyDescent="0.25">
      <c r="A763" s="29" t="s">
        <v>1486</v>
      </c>
      <c r="B763" s="29" t="s">
        <v>2810</v>
      </c>
      <c r="C763" s="29" t="s">
        <v>2809</v>
      </c>
      <c r="D763" s="29">
        <v>686</v>
      </c>
      <c r="E763" s="29" t="s">
        <v>2811</v>
      </c>
      <c r="F763" s="29" t="s">
        <v>2812</v>
      </c>
      <c r="G763" s="29" t="s">
        <v>2813</v>
      </c>
      <c r="H763" s="29"/>
      <c r="I763" s="29" t="s">
        <v>3297</v>
      </c>
      <c r="J763" s="29" t="s">
        <v>53</v>
      </c>
      <c r="K763" s="29" t="s">
        <v>54</v>
      </c>
      <c r="L763" s="29" t="s">
        <v>3294</v>
      </c>
      <c r="M763" s="29" t="s">
        <v>37</v>
      </c>
      <c r="N763" s="29" t="s">
        <v>55</v>
      </c>
      <c r="O763" s="29" t="s">
        <v>56</v>
      </c>
      <c r="P763" s="29" t="s">
        <v>3292</v>
      </c>
      <c r="Q763" s="29" t="s">
        <v>57</v>
      </c>
      <c r="R763" s="29" t="s">
        <v>58</v>
      </c>
      <c r="S763" s="29">
        <v>1</v>
      </c>
      <c r="T763" s="29">
        <v>5300</v>
      </c>
      <c r="U763" s="56">
        <f t="shared" si="29"/>
        <v>5300</v>
      </c>
      <c r="V763" s="56">
        <f t="shared" si="30"/>
        <v>5936.0000000000009</v>
      </c>
      <c r="W763" s="29"/>
      <c r="X763" s="29" t="s">
        <v>41</v>
      </c>
      <c r="Y763" s="29" t="s">
        <v>41</v>
      </c>
    </row>
    <row r="764" spans="1:25" ht="48.75" customHeight="1" x14ac:dyDescent="0.25">
      <c r="A764" s="29" t="s">
        <v>1486</v>
      </c>
      <c r="B764" s="29" t="s">
        <v>2815</v>
      </c>
      <c r="C764" s="29" t="s">
        <v>2814</v>
      </c>
      <c r="D764" s="29">
        <v>687</v>
      </c>
      <c r="E764" s="29" t="s">
        <v>2816</v>
      </c>
      <c r="F764" s="29" t="s">
        <v>2812</v>
      </c>
      <c r="G764" s="29" t="s">
        <v>2817</v>
      </c>
      <c r="H764" s="29"/>
      <c r="I764" s="29" t="s">
        <v>3297</v>
      </c>
      <c r="J764" s="29" t="s">
        <v>53</v>
      </c>
      <c r="K764" s="29" t="s">
        <v>54</v>
      </c>
      <c r="L764" s="29" t="s">
        <v>3294</v>
      </c>
      <c r="M764" s="29" t="s">
        <v>37</v>
      </c>
      <c r="N764" s="29" t="s">
        <v>55</v>
      </c>
      <c r="O764" s="29" t="s">
        <v>56</v>
      </c>
      <c r="P764" s="29" t="s">
        <v>3292</v>
      </c>
      <c r="Q764" s="29" t="s">
        <v>57</v>
      </c>
      <c r="R764" s="29" t="s">
        <v>58</v>
      </c>
      <c r="S764" s="29">
        <v>10</v>
      </c>
      <c r="T764" s="29">
        <v>15750</v>
      </c>
      <c r="U764" s="56">
        <f t="shared" si="29"/>
        <v>157500</v>
      </c>
      <c r="V764" s="56">
        <f t="shared" si="30"/>
        <v>176400.00000000003</v>
      </c>
      <c r="W764" s="29"/>
      <c r="X764" s="29" t="s">
        <v>41</v>
      </c>
      <c r="Y764" s="29" t="s">
        <v>41</v>
      </c>
    </row>
    <row r="765" spans="1:25" ht="48.75" customHeight="1" x14ac:dyDescent="0.25">
      <c r="A765" s="29" t="s">
        <v>1486</v>
      </c>
      <c r="B765" s="29" t="s">
        <v>2819</v>
      </c>
      <c r="C765" s="29" t="s">
        <v>2818</v>
      </c>
      <c r="D765" s="29">
        <v>688</v>
      </c>
      <c r="E765" s="29" t="s">
        <v>2820</v>
      </c>
      <c r="F765" s="29" t="s">
        <v>2821</v>
      </c>
      <c r="G765" s="29" t="s">
        <v>2822</v>
      </c>
      <c r="H765" s="29"/>
      <c r="I765" s="29" t="s">
        <v>3297</v>
      </c>
      <c r="J765" s="29" t="s">
        <v>53</v>
      </c>
      <c r="K765" s="29" t="s">
        <v>54</v>
      </c>
      <c r="L765" s="29" t="s">
        <v>3294</v>
      </c>
      <c r="M765" s="29" t="s">
        <v>37</v>
      </c>
      <c r="N765" s="29" t="s">
        <v>55</v>
      </c>
      <c r="O765" s="29" t="s">
        <v>56</v>
      </c>
      <c r="P765" s="29" t="s">
        <v>3292</v>
      </c>
      <c r="Q765" s="29" t="s">
        <v>57</v>
      </c>
      <c r="R765" s="29" t="s">
        <v>410</v>
      </c>
      <c r="S765" s="29">
        <v>20</v>
      </c>
      <c r="T765" s="29">
        <v>1042.8699999999999</v>
      </c>
      <c r="U765" s="56">
        <f t="shared" si="29"/>
        <v>20857.399999999998</v>
      </c>
      <c r="V765" s="56">
        <f t="shared" si="30"/>
        <v>23360.288</v>
      </c>
      <c r="W765" s="29"/>
      <c r="X765" s="29" t="s">
        <v>41</v>
      </c>
      <c r="Y765" s="29" t="s">
        <v>41</v>
      </c>
    </row>
    <row r="766" spans="1:25" ht="48.75" customHeight="1" x14ac:dyDescent="0.25">
      <c r="A766" s="29" t="s">
        <v>1486</v>
      </c>
      <c r="B766" s="29" t="s">
        <v>2824</v>
      </c>
      <c r="C766" s="29" t="s">
        <v>2823</v>
      </c>
      <c r="D766" s="29">
        <v>689</v>
      </c>
      <c r="E766" s="29" t="s">
        <v>2825</v>
      </c>
      <c r="F766" s="29" t="s">
        <v>2826</v>
      </c>
      <c r="G766" s="29" t="s">
        <v>2663</v>
      </c>
      <c r="H766" s="29"/>
      <c r="I766" s="29" t="s">
        <v>3297</v>
      </c>
      <c r="J766" s="29" t="s">
        <v>53</v>
      </c>
      <c r="K766" s="29" t="s">
        <v>54</v>
      </c>
      <c r="L766" s="29" t="s">
        <v>3294</v>
      </c>
      <c r="M766" s="29" t="s">
        <v>37</v>
      </c>
      <c r="N766" s="29" t="s">
        <v>55</v>
      </c>
      <c r="O766" s="29" t="s">
        <v>56</v>
      </c>
      <c r="P766" s="29" t="s">
        <v>3292</v>
      </c>
      <c r="Q766" s="29" t="s">
        <v>57</v>
      </c>
      <c r="R766" s="29" t="s">
        <v>58</v>
      </c>
      <c r="S766" s="29">
        <v>300</v>
      </c>
      <c r="T766" s="29">
        <v>76.5</v>
      </c>
      <c r="U766" s="56">
        <f t="shared" si="29"/>
        <v>22950</v>
      </c>
      <c r="V766" s="56">
        <f t="shared" si="30"/>
        <v>25704.000000000004</v>
      </c>
      <c r="W766" s="29"/>
      <c r="X766" s="29" t="s">
        <v>41</v>
      </c>
      <c r="Y766" s="29" t="s">
        <v>41</v>
      </c>
    </row>
    <row r="767" spans="1:25" ht="48.75" customHeight="1" x14ac:dyDescent="0.25">
      <c r="A767" s="29" t="s">
        <v>1486</v>
      </c>
      <c r="B767" s="29" t="s">
        <v>2828</v>
      </c>
      <c r="C767" s="29" t="s">
        <v>2827</v>
      </c>
      <c r="D767" s="29">
        <v>690</v>
      </c>
      <c r="E767" s="29" t="s">
        <v>2829</v>
      </c>
      <c r="F767" s="29" t="s">
        <v>2830</v>
      </c>
      <c r="G767" s="29" t="s">
        <v>2831</v>
      </c>
      <c r="H767" s="29"/>
      <c r="I767" s="29" t="s">
        <v>3297</v>
      </c>
      <c r="J767" s="29" t="s">
        <v>53</v>
      </c>
      <c r="K767" s="29" t="s">
        <v>54</v>
      </c>
      <c r="L767" s="29" t="s">
        <v>3294</v>
      </c>
      <c r="M767" s="29" t="s">
        <v>37</v>
      </c>
      <c r="N767" s="29" t="s">
        <v>55</v>
      </c>
      <c r="O767" s="29" t="s">
        <v>56</v>
      </c>
      <c r="P767" s="29" t="s">
        <v>3292</v>
      </c>
      <c r="Q767" s="29" t="s">
        <v>57</v>
      </c>
      <c r="R767" s="29" t="s">
        <v>58</v>
      </c>
      <c r="S767" s="29">
        <v>20</v>
      </c>
      <c r="T767" s="29">
        <v>5555.7</v>
      </c>
      <c r="U767" s="56">
        <f t="shared" si="29"/>
        <v>111114</v>
      </c>
      <c r="V767" s="56">
        <f t="shared" si="30"/>
        <v>124447.68000000001</v>
      </c>
      <c r="W767" s="29"/>
      <c r="X767" s="29" t="s">
        <v>41</v>
      </c>
      <c r="Y767" s="29" t="s">
        <v>41</v>
      </c>
    </row>
    <row r="768" spans="1:25" ht="48.75" customHeight="1" x14ac:dyDescent="0.25">
      <c r="A768" s="29" t="s">
        <v>1486</v>
      </c>
      <c r="B768" s="29" t="s">
        <v>2833</v>
      </c>
      <c r="C768" s="29" t="s">
        <v>2832</v>
      </c>
      <c r="D768" s="29">
        <v>691</v>
      </c>
      <c r="E768" s="29" t="s">
        <v>2834</v>
      </c>
      <c r="F768" s="29" t="s">
        <v>1965</v>
      </c>
      <c r="G768" s="29" t="s">
        <v>2835</v>
      </c>
      <c r="H768" s="29"/>
      <c r="I768" s="29" t="s">
        <v>3297</v>
      </c>
      <c r="J768" s="29" t="s">
        <v>53</v>
      </c>
      <c r="K768" s="29" t="s">
        <v>54</v>
      </c>
      <c r="L768" s="29" t="s">
        <v>3294</v>
      </c>
      <c r="M768" s="29" t="s">
        <v>37</v>
      </c>
      <c r="N768" s="29" t="s">
        <v>55</v>
      </c>
      <c r="O768" s="29" t="s">
        <v>56</v>
      </c>
      <c r="P768" s="29" t="s">
        <v>3292</v>
      </c>
      <c r="Q768" s="29" t="s">
        <v>57</v>
      </c>
      <c r="R768" s="29" t="s">
        <v>58</v>
      </c>
      <c r="S768" s="29">
        <v>8</v>
      </c>
      <c r="T768" s="29">
        <v>17375</v>
      </c>
      <c r="U768" s="56">
        <f t="shared" si="29"/>
        <v>139000</v>
      </c>
      <c r="V768" s="56">
        <f t="shared" si="30"/>
        <v>155680.00000000003</v>
      </c>
      <c r="W768" s="29"/>
      <c r="X768" s="29" t="s">
        <v>41</v>
      </c>
      <c r="Y768" s="29" t="s">
        <v>41</v>
      </c>
    </row>
    <row r="769" spans="1:25" ht="48.75" customHeight="1" x14ac:dyDescent="0.25">
      <c r="A769" s="29" t="s">
        <v>1486</v>
      </c>
      <c r="B769" s="29" t="s">
        <v>2837</v>
      </c>
      <c r="C769" s="29" t="s">
        <v>2836</v>
      </c>
      <c r="D769" s="29">
        <v>692</v>
      </c>
      <c r="E769" s="29" t="s">
        <v>2838</v>
      </c>
      <c r="F769" s="29" t="s">
        <v>1965</v>
      </c>
      <c r="G769" s="29" t="s">
        <v>2839</v>
      </c>
      <c r="H769" s="29"/>
      <c r="I769" s="29" t="s">
        <v>3297</v>
      </c>
      <c r="J769" s="29" t="s">
        <v>53</v>
      </c>
      <c r="K769" s="29" t="s">
        <v>54</v>
      </c>
      <c r="L769" s="29" t="s">
        <v>3294</v>
      </c>
      <c r="M769" s="29" t="s">
        <v>37</v>
      </c>
      <c r="N769" s="29" t="s">
        <v>55</v>
      </c>
      <c r="O769" s="29" t="s">
        <v>56</v>
      </c>
      <c r="P769" s="29" t="s">
        <v>3292</v>
      </c>
      <c r="Q769" s="29" t="s">
        <v>57</v>
      </c>
      <c r="R769" s="29" t="s">
        <v>58</v>
      </c>
      <c r="S769" s="29">
        <v>160</v>
      </c>
      <c r="T769" s="29">
        <v>754.46</v>
      </c>
      <c r="U769" s="56">
        <f t="shared" si="29"/>
        <v>120713.60000000001</v>
      </c>
      <c r="V769" s="56">
        <f t="shared" si="30"/>
        <v>135199.23200000002</v>
      </c>
      <c r="W769" s="29"/>
      <c r="X769" s="29" t="s">
        <v>41</v>
      </c>
      <c r="Y769" s="29" t="s">
        <v>41</v>
      </c>
    </row>
    <row r="770" spans="1:25" ht="48.75" customHeight="1" x14ac:dyDescent="0.25">
      <c r="A770" s="29" t="s">
        <v>1486</v>
      </c>
      <c r="B770" s="29" t="s">
        <v>2841</v>
      </c>
      <c r="C770" s="29" t="s">
        <v>2840</v>
      </c>
      <c r="D770" s="29">
        <v>693</v>
      </c>
      <c r="E770" s="29" t="s">
        <v>2842</v>
      </c>
      <c r="F770" s="29" t="s">
        <v>2843</v>
      </c>
      <c r="G770" s="29" t="s">
        <v>2844</v>
      </c>
      <c r="H770" s="29"/>
      <c r="I770" s="29" t="s">
        <v>3297</v>
      </c>
      <c r="J770" s="29" t="s">
        <v>53</v>
      </c>
      <c r="K770" s="29" t="s">
        <v>54</v>
      </c>
      <c r="L770" s="29" t="s">
        <v>3294</v>
      </c>
      <c r="M770" s="29" t="s">
        <v>37</v>
      </c>
      <c r="N770" s="29" t="s">
        <v>55</v>
      </c>
      <c r="O770" s="29" t="s">
        <v>56</v>
      </c>
      <c r="P770" s="29" t="s">
        <v>3292</v>
      </c>
      <c r="Q770" s="29" t="s">
        <v>57</v>
      </c>
      <c r="R770" s="29" t="s">
        <v>584</v>
      </c>
      <c r="S770" s="29">
        <v>100</v>
      </c>
      <c r="T770" s="29">
        <v>380.36</v>
      </c>
      <c r="U770" s="56">
        <f t="shared" si="29"/>
        <v>38036</v>
      </c>
      <c r="V770" s="56">
        <f t="shared" si="30"/>
        <v>42600.320000000007</v>
      </c>
      <c r="W770" s="29"/>
      <c r="X770" s="29" t="s">
        <v>41</v>
      </c>
      <c r="Y770" s="29" t="s">
        <v>41</v>
      </c>
    </row>
    <row r="771" spans="1:25" ht="48.75" customHeight="1" x14ac:dyDescent="0.25">
      <c r="A771" s="29" t="s">
        <v>1486</v>
      </c>
      <c r="B771" s="29" t="s">
        <v>2846</v>
      </c>
      <c r="C771" s="29" t="s">
        <v>2845</v>
      </c>
      <c r="D771" s="29">
        <v>694</v>
      </c>
      <c r="E771" s="29" t="s">
        <v>2847</v>
      </c>
      <c r="F771" s="29" t="s">
        <v>2848</v>
      </c>
      <c r="G771" s="29" t="s">
        <v>2695</v>
      </c>
      <c r="H771" s="29"/>
      <c r="I771" s="29" t="s">
        <v>3297</v>
      </c>
      <c r="J771" s="29" t="s">
        <v>53</v>
      </c>
      <c r="K771" s="29" t="s">
        <v>54</v>
      </c>
      <c r="L771" s="29" t="s">
        <v>3294</v>
      </c>
      <c r="M771" s="29" t="s">
        <v>37</v>
      </c>
      <c r="N771" s="29" t="s">
        <v>55</v>
      </c>
      <c r="O771" s="29" t="s">
        <v>56</v>
      </c>
      <c r="P771" s="29" t="s">
        <v>3292</v>
      </c>
      <c r="Q771" s="29" t="s">
        <v>57</v>
      </c>
      <c r="R771" s="29" t="s">
        <v>58</v>
      </c>
      <c r="S771" s="29">
        <v>20</v>
      </c>
      <c r="T771" s="29">
        <v>1522.5</v>
      </c>
      <c r="U771" s="56">
        <f t="shared" si="29"/>
        <v>30450</v>
      </c>
      <c r="V771" s="56">
        <f t="shared" si="30"/>
        <v>34104</v>
      </c>
      <c r="W771" s="29"/>
      <c r="X771" s="29" t="s">
        <v>41</v>
      </c>
      <c r="Y771" s="29" t="s">
        <v>41</v>
      </c>
    </row>
    <row r="772" spans="1:25" ht="48.75" customHeight="1" x14ac:dyDescent="0.25">
      <c r="A772" s="29" t="s">
        <v>1486</v>
      </c>
      <c r="B772" s="29" t="s">
        <v>2850</v>
      </c>
      <c r="C772" s="29" t="s">
        <v>2849</v>
      </c>
      <c r="D772" s="29">
        <v>695</v>
      </c>
      <c r="E772" s="29" t="s">
        <v>2847</v>
      </c>
      <c r="F772" s="29" t="s">
        <v>2848</v>
      </c>
      <c r="G772" s="29" t="s">
        <v>2695</v>
      </c>
      <c r="H772" s="29"/>
      <c r="I772" s="29" t="s">
        <v>3297</v>
      </c>
      <c r="J772" s="29" t="s">
        <v>53</v>
      </c>
      <c r="K772" s="29" t="s">
        <v>54</v>
      </c>
      <c r="L772" s="29" t="s">
        <v>3294</v>
      </c>
      <c r="M772" s="29" t="s">
        <v>37</v>
      </c>
      <c r="N772" s="29" t="s">
        <v>55</v>
      </c>
      <c r="O772" s="29" t="s">
        <v>56</v>
      </c>
      <c r="P772" s="29" t="s">
        <v>3292</v>
      </c>
      <c r="Q772" s="29" t="s">
        <v>57</v>
      </c>
      <c r="R772" s="29" t="s">
        <v>58</v>
      </c>
      <c r="S772" s="29">
        <v>60</v>
      </c>
      <c r="T772" s="29">
        <v>1522.5</v>
      </c>
      <c r="U772" s="56">
        <f t="shared" si="29"/>
        <v>91350</v>
      </c>
      <c r="V772" s="56">
        <f t="shared" si="30"/>
        <v>102312.00000000001</v>
      </c>
      <c r="W772" s="29"/>
      <c r="X772" s="29" t="s">
        <v>41</v>
      </c>
      <c r="Y772" s="29" t="s">
        <v>41</v>
      </c>
    </row>
    <row r="773" spans="1:25" ht="48.75" customHeight="1" x14ac:dyDescent="0.25">
      <c r="A773" s="29" t="s">
        <v>1486</v>
      </c>
      <c r="B773" s="29" t="s">
        <v>2852</v>
      </c>
      <c r="C773" s="29" t="s">
        <v>2851</v>
      </c>
      <c r="D773" s="29">
        <v>696</v>
      </c>
      <c r="E773" s="29" t="s">
        <v>2847</v>
      </c>
      <c r="F773" s="29" t="s">
        <v>2848</v>
      </c>
      <c r="G773" s="29" t="s">
        <v>2695</v>
      </c>
      <c r="H773" s="29"/>
      <c r="I773" s="29" t="s">
        <v>3297</v>
      </c>
      <c r="J773" s="29" t="s">
        <v>53</v>
      </c>
      <c r="K773" s="29" t="s">
        <v>54</v>
      </c>
      <c r="L773" s="29" t="s">
        <v>3294</v>
      </c>
      <c r="M773" s="29" t="s">
        <v>37</v>
      </c>
      <c r="N773" s="29" t="s">
        <v>55</v>
      </c>
      <c r="O773" s="29" t="s">
        <v>56</v>
      </c>
      <c r="P773" s="29" t="s">
        <v>3292</v>
      </c>
      <c r="Q773" s="29" t="s">
        <v>57</v>
      </c>
      <c r="R773" s="29" t="s">
        <v>58</v>
      </c>
      <c r="S773" s="29">
        <v>6</v>
      </c>
      <c r="T773" s="29">
        <v>1522.5</v>
      </c>
      <c r="U773" s="56">
        <f t="shared" si="29"/>
        <v>9135</v>
      </c>
      <c r="V773" s="56">
        <f t="shared" si="30"/>
        <v>10231.200000000001</v>
      </c>
      <c r="W773" s="29"/>
      <c r="X773" s="29" t="s">
        <v>41</v>
      </c>
      <c r="Y773" s="29" t="s">
        <v>41</v>
      </c>
    </row>
    <row r="774" spans="1:25" ht="48.75" customHeight="1" x14ac:dyDescent="0.25">
      <c r="A774" s="29" t="s">
        <v>1486</v>
      </c>
      <c r="B774" s="29" t="s">
        <v>2854</v>
      </c>
      <c r="C774" s="29" t="s">
        <v>2853</v>
      </c>
      <c r="D774" s="29">
        <v>697</v>
      </c>
      <c r="E774" s="29" t="s">
        <v>2855</v>
      </c>
      <c r="F774" s="29" t="s">
        <v>2856</v>
      </c>
      <c r="G774" s="29" t="s">
        <v>2857</v>
      </c>
      <c r="H774" s="29"/>
      <c r="I774" s="29" t="s">
        <v>3297</v>
      </c>
      <c r="J774" s="29" t="s">
        <v>53</v>
      </c>
      <c r="K774" s="29" t="s">
        <v>54</v>
      </c>
      <c r="L774" s="29" t="s">
        <v>3294</v>
      </c>
      <c r="M774" s="29" t="s">
        <v>37</v>
      </c>
      <c r="N774" s="29" t="s">
        <v>55</v>
      </c>
      <c r="O774" s="29" t="s">
        <v>56</v>
      </c>
      <c r="P774" s="29" t="s">
        <v>3292</v>
      </c>
      <c r="Q774" s="29" t="s">
        <v>57</v>
      </c>
      <c r="R774" s="29" t="s">
        <v>58</v>
      </c>
      <c r="S774" s="29">
        <v>10</v>
      </c>
      <c r="T774" s="29">
        <v>25268</v>
      </c>
      <c r="U774" s="56">
        <f t="shared" si="29"/>
        <v>252680</v>
      </c>
      <c r="V774" s="56">
        <f t="shared" si="30"/>
        <v>283001.60000000003</v>
      </c>
      <c r="W774" s="29"/>
      <c r="X774" s="29" t="s">
        <v>41</v>
      </c>
      <c r="Y774" s="29" t="s">
        <v>41</v>
      </c>
    </row>
    <row r="775" spans="1:25" ht="48.75" customHeight="1" x14ac:dyDescent="0.25">
      <c r="A775" s="29" t="s">
        <v>501</v>
      </c>
      <c r="B775" s="29" t="s">
        <v>2859</v>
      </c>
      <c r="C775" s="29" t="s">
        <v>2858</v>
      </c>
      <c r="D775" s="29">
        <v>698</v>
      </c>
      <c r="E775" s="29" t="s">
        <v>572</v>
      </c>
      <c r="F775" s="29" t="s">
        <v>573</v>
      </c>
      <c r="G775" s="29" t="s">
        <v>574</v>
      </c>
      <c r="H775" s="29"/>
      <c r="I775" s="29" t="s">
        <v>3297</v>
      </c>
      <c r="J775" s="29" t="s">
        <v>53</v>
      </c>
      <c r="K775" s="29" t="s">
        <v>54</v>
      </c>
      <c r="L775" s="29" t="s">
        <v>3294</v>
      </c>
      <c r="M775" s="29" t="s">
        <v>37</v>
      </c>
      <c r="N775" s="29" t="s">
        <v>55</v>
      </c>
      <c r="O775" s="29" t="s">
        <v>56</v>
      </c>
      <c r="P775" s="29" t="s">
        <v>3292</v>
      </c>
      <c r="Q775" s="29" t="s">
        <v>57</v>
      </c>
      <c r="R775" s="29" t="s">
        <v>58</v>
      </c>
      <c r="S775" s="29">
        <v>9</v>
      </c>
      <c r="T775" s="29">
        <v>13020</v>
      </c>
      <c r="U775" s="56">
        <f t="shared" si="29"/>
        <v>117180</v>
      </c>
      <c r="V775" s="56">
        <f t="shared" si="30"/>
        <v>131241.60000000001</v>
      </c>
      <c r="W775" s="29"/>
      <c r="X775" s="29" t="s">
        <v>41</v>
      </c>
      <c r="Y775" s="29" t="s">
        <v>41</v>
      </c>
    </row>
    <row r="776" spans="1:25" ht="48.75" customHeight="1" x14ac:dyDescent="0.25">
      <c r="A776" s="29" t="s">
        <v>981</v>
      </c>
      <c r="B776" s="29" t="s">
        <v>2861</v>
      </c>
      <c r="C776" s="29" t="s">
        <v>2860</v>
      </c>
      <c r="D776" s="29">
        <v>699</v>
      </c>
      <c r="E776" s="29" t="s">
        <v>2862</v>
      </c>
      <c r="F776" s="29" t="s">
        <v>2863</v>
      </c>
      <c r="G776" s="29" t="s">
        <v>2864</v>
      </c>
      <c r="H776" s="29"/>
      <c r="I776" s="29" t="s">
        <v>3297</v>
      </c>
      <c r="J776" s="29" t="s">
        <v>53</v>
      </c>
      <c r="K776" s="29" t="s">
        <v>54</v>
      </c>
      <c r="L776" s="29" t="s">
        <v>3294</v>
      </c>
      <c r="M776" s="29" t="s">
        <v>37</v>
      </c>
      <c r="N776" s="29" t="s">
        <v>55</v>
      </c>
      <c r="O776" s="29" t="s">
        <v>56</v>
      </c>
      <c r="P776" s="29" t="s">
        <v>3292</v>
      </c>
      <c r="Q776" s="29" t="s">
        <v>57</v>
      </c>
      <c r="R776" s="29" t="s">
        <v>517</v>
      </c>
      <c r="S776" s="29">
        <v>9</v>
      </c>
      <c r="T776" s="29">
        <v>7249</v>
      </c>
      <c r="U776" s="56">
        <f t="shared" si="29"/>
        <v>65241</v>
      </c>
      <c r="V776" s="56">
        <f t="shared" si="30"/>
        <v>73069.920000000013</v>
      </c>
      <c r="W776" s="29"/>
      <c r="X776" s="29" t="s">
        <v>41</v>
      </c>
      <c r="Y776" s="29" t="s">
        <v>41</v>
      </c>
    </row>
    <row r="777" spans="1:25" ht="48.75" customHeight="1" x14ac:dyDescent="0.25">
      <c r="A777" s="29" t="s">
        <v>981</v>
      </c>
      <c r="B777" s="29" t="s">
        <v>2866</v>
      </c>
      <c r="C777" s="29" t="s">
        <v>2865</v>
      </c>
      <c r="D777" s="29">
        <v>700</v>
      </c>
      <c r="E777" s="29" t="s">
        <v>2867</v>
      </c>
      <c r="F777" s="29" t="s">
        <v>2868</v>
      </c>
      <c r="G777" s="29" t="s">
        <v>2869</v>
      </c>
      <c r="H777" s="29"/>
      <c r="I777" s="29" t="s">
        <v>3297</v>
      </c>
      <c r="J777" s="29" t="s">
        <v>53</v>
      </c>
      <c r="K777" s="29" t="s">
        <v>54</v>
      </c>
      <c r="L777" s="29" t="s">
        <v>3294</v>
      </c>
      <c r="M777" s="29" t="s">
        <v>37</v>
      </c>
      <c r="N777" s="29" t="s">
        <v>55</v>
      </c>
      <c r="O777" s="29" t="s">
        <v>56</v>
      </c>
      <c r="P777" s="29" t="s">
        <v>3292</v>
      </c>
      <c r="Q777" s="29" t="s">
        <v>57</v>
      </c>
      <c r="R777" s="29" t="s">
        <v>58</v>
      </c>
      <c r="S777" s="29">
        <v>7</v>
      </c>
      <c r="T777" s="29">
        <v>3500</v>
      </c>
      <c r="U777" s="56">
        <f t="shared" si="29"/>
        <v>24500</v>
      </c>
      <c r="V777" s="56">
        <f t="shared" si="30"/>
        <v>27440.000000000004</v>
      </c>
      <c r="W777" s="29"/>
      <c r="X777" s="29" t="s">
        <v>41</v>
      </c>
      <c r="Y777" s="29" t="s">
        <v>41</v>
      </c>
    </row>
    <row r="778" spans="1:25" ht="48.75" customHeight="1" x14ac:dyDescent="0.25">
      <c r="A778" s="29" t="s">
        <v>1486</v>
      </c>
      <c r="B778" s="29" t="s">
        <v>2871</v>
      </c>
      <c r="C778" s="29" t="s">
        <v>2870</v>
      </c>
      <c r="D778" s="29">
        <v>701</v>
      </c>
      <c r="E778" s="29" t="s">
        <v>2434</v>
      </c>
      <c r="F778" s="29" t="s">
        <v>2435</v>
      </c>
      <c r="G778" s="29" t="s">
        <v>2436</v>
      </c>
      <c r="H778" s="29"/>
      <c r="I778" s="29" t="s">
        <v>3297</v>
      </c>
      <c r="J778" s="29" t="s">
        <v>53</v>
      </c>
      <c r="K778" s="29" t="s">
        <v>54</v>
      </c>
      <c r="L778" s="29" t="s">
        <v>3294</v>
      </c>
      <c r="M778" s="29" t="s">
        <v>37</v>
      </c>
      <c r="N778" s="29" t="s">
        <v>55</v>
      </c>
      <c r="O778" s="29" t="s">
        <v>56</v>
      </c>
      <c r="P778" s="29" t="s">
        <v>3292</v>
      </c>
      <c r="Q778" s="29" t="s">
        <v>57</v>
      </c>
      <c r="R778" s="29" t="s">
        <v>584</v>
      </c>
      <c r="S778" s="29">
        <v>123</v>
      </c>
      <c r="T778" s="29">
        <v>402</v>
      </c>
      <c r="U778" s="56">
        <f>S778*T778</f>
        <v>49446</v>
      </c>
      <c r="V778" s="56">
        <f>U778*1.12</f>
        <v>55379.520000000004</v>
      </c>
      <c r="W778" s="29"/>
      <c r="X778" s="29" t="s">
        <v>41</v>
      </c>
      <c r="Y778" s="29" t="s">
        <v>41</v>
      </c>
    </row>
    <row r="779" spans="1:25" ht="48.75" customHeight="1" x14ac:dyDescent="0.25">
      <c r="A779" s="29" t="s">
        <v>1486</v>
      </c>
      <c r="B779" s="29" t="s">
        <v>2873</v>
      </c>
      <c r="C779" s="29" t="s">
        <v>2872</v>
      </c>
      <c r="D779" s="29">
        <v>702</v>
      </c>
      <c r="E779" s="29" t="s">
        <v>2874</v>
      </c>
      <c r="F779" s="29" t="s">
        <v>2875</v>
      </c>
      <c r="G779" s="29" t="s">
        <v>2876</v>
      </c>
      <c r="H779" s="29"/>
      <c r="I779" s="29" t="s">
        <v>3297</v>
      </c>
      <c r="J779" s="29" t="s">
        <v>53</v>
      </c>
      <c r="K779" s="29" t="s">
        <v>54</v>
      </c>
      <c r="L779" s="29" t="s">
        <v>3294</v>
      </c>
      <c r="M779" s="29" t="s">
        <v>37</v>
      </c>
      <c r="N779" s="29" t="s">
        <v>55</v>
      </c>
      <c r="O779" s="29" t="s">
        <v>56</v>
      </c>
      <c r="P779" s="29" t="s">
        <v>3292</v>
      </c>
      <c r="Q779" s="29" t="s">
        <v>57</v>
      </c>
      <c r="R779" s="29" t="s">
        <v>58</v>
      </c>
      <c r="S779" s="29">
        <v>17</v>
      </c>
      <c r="T779" s="29">
        <v>2825</v>
      </c>
      <c r="U779" s="56">
        <f t="shared" si="29"/>
        <v>48025</v>
      </c>
      <c r="V779" s="56">
        <f t="shared" si="30"/>
        <v>53788.000000000007</v>
      </c>
      <c r="W779" s="29"/>
      <c r="X779" s="29" t="s">
        <v>41</v>
      </c>
      <c r="Y779" s="29" t="s">
        <v>41</v>
      </c>
    </row>
    <row r="780" spans="1:25" ht="48.75" customHeight="1" x14ac:dyDescent="0.25">
      <c r="A780" s="29" t="s">
        <v>1486</v>
      </c>
      <c r="B780" s="29" t="s">
        <v>2878</v>
      </c>
      <c r="C780" s="29" t="s">
        <v>2877</v>
      </c>
      <c r="D780" s="29">
        <v>703</v>
      </c>
      <c r="E780" s="29" t="s">
        <v>2879</v>
      </c>
      <c r="F780" s="29" t="s">
        <v>2880</v>
      </c>
      <c r="G780" s="29" t="s">
        <v>2881</v>
      </c>
      <c r="H780" s="29"/>
      <c r="I780" s="29" t="s">
        <v>3297</v>
      </c>
      <c r="J780" s="29" t="s">
        <v>53</v>
      </c>
      <c r="K780" s="29" t="s">
        <v>54</v>
      </c>
      <c r="L780" s="29" t="s">
        <v>3294</v>
      </c>
      <c r="M780" s="29" t="s">
        <v>37</v>
      </c>
      <c r="N780" s="29" t="s">
        <v>55</v>
      </c>
      <c r="O780" s="29" t="s">
        <v>56</v>
      </c>
      <c r="P780" s="29" t="s">
        <v>3292</v>
      </c>
      <c r="Q780" s="29" t="s">
        <v>57</v>
      </c>
      <c r="R780" s="29" t="s">
        <v>198</v>
      </c>
      <c r="S780" s="29">
        <v>33</v>
      </c>
      <c r="T780" s="29">
        <v>5850</v>
      </c>
      <c r="U780" s="56">
        <f t="shared" si="29"/>
        <v>193050</v>
      </c>
      <c r="V780" s="56">
        <f t="shared" si="30"/>
        <v>216216.00000000003</v>
      </c>
      <c r="W780" s="29"/>
      <c r="X780" s="29" t="s">
        <v>41</v>
      </c>
      <c r="Y780" s="29" t="s">
        <v>41</v>
      </c>
    </row>
    <row r="781" spans="1:25" ht="48.75" customHeight="1" x14ac:dyDescent="0.25">
      <c r="A781" s="29" t="s">
        <v>735</v>
      </c>
      <c r="B781" s="29" t="s">
        <v>2883</v>
      </c>
      <c r="C781" s="29" t="s">
        <v>2882</v>
      </c>
      <c r="D781" s="29">
        <v>704</v>
      </c>
      <c r="E781" s="29" t="s">
        <v>549</v>
      </c>
      <c r="F781" s="29" t="s">
        <v>545</v>
      </c>
      <c r="G781" s="29" t="s">
        <v>550</v>
      </c>
      <c r="H781" s="29"/>
      <c r="I781" s="29" t="s">
        <v>3297</v>
      </c>
      <c r="J781" s="29" t="s">
        <v>53</v>
      </c>
      <c r="K781" s="29" t="s">
        <v>54</v>
      </c>
      <c r="L781" s="29" t="s">
        <v>3294</v>
      </c>
      <c r="M781" s="29" t="s">
        <v>37</v>
      </c>
      <c r="N781" s="29" t="s">
        <v>55</v>
      </c>
      <c r="O781" s="29" t="s">
        <v>56</v>
      </c>
      <c r="P781" s="29" t="s">
        <v>3292</v>
      </c>
      <c r="Q781" s="29" t="s">
        <v>57</v>
      </c>
      <c r="R781" s="29" t="s">
        <v>58</v>
      </c>
      <c r="S781" s="29">
        <v>25</v>
      </c>
      <c r="T781" s="29">
        <v>6450</v>
      </c>
      <c r="U781" s="56">
        <f t="shared" si="29"/>
        <v>161250</v>
      </c>
      <c r="V781" s="56">
        <f t="shared" si="30"/>
        <v>180600.00000000003</v>
      </c>
      <c r="W781" s="29"/>
      <c r="X781" s="29" t="s">
        <v>41</v>
      </c>
      <c r="Y781" s="29" t="s">
        <v>41</v>
      </c>
    </row>
    <row r="782" spans="1:25" ht="48.75" customHeight="1" x14ac:dyDescent="0.25">
      <c r="A782" s="29" t="s">
        <v>29</v>
      </c>
      <c r="B782" s="29" t="s">
        <v>1352</v>
      </c>
      <c r="C782" s="29" t="s">
        <v>1351</v>
      </c>
      <c r="D782" s="29">
        <v>705</v>
      </c>
      <c r="E782" s="29" t="s">
        <v>1353</v>
      </c>
      <c r="F782" s="29" t="s">
        <v>739</v>
      </c>
      <c r="G782" s="29" t="s">
        <v>1354</v>
      </c>
      <c r="H782" s="29"/>
      <c r="I782" s="29" t="s">
        <v>3297</v>
      </c>
      <c r="J782" s="29" t="s">
        <v>53</v>
      </c>
      <c r="K782" s="29" t="s">
        <v>54</v>
      </c>
      <c r="L782" s="29" t="s">
        <v>3294</v>
      </c>
      <c r="M782" s="29" t="s">
        <v>37</v>
      </c>
      <c r="N782" s="29" t="s">
        <v>55</v>
      </c>
      <c r="O782" s="29" t="s">
        <v>56</v>
      </c>
      <c r="P782" s="29" t="s">
        <v>3292</v>
      </c>
      <c r="Q782" s="29" t="s">
        <v>57</v>
      </c>
      <c r="R782" s="29" t="s">
        <v>58</v>
      </c>
      <c r="S782" s="29">
        <v>15</v>
      </c>
      <c r="T782" s="29">
        <v>361.8</v>
      </c>
      <c r="U782" s="56">
        <f t="shared" si="29"/>
        <v>5427</v>
      </c>
      <c r="V782" s="56">
        <f t="shared" si="30"/>
        <v>6078.2400000000007</v>
      </c>
      <c r="W782" s="29"/>
      <c r="X782" s="29" t="s">
        <v>41</v>
      </c>
      <c r="Y782" s="29" t="s">
        <v>41</v>
      </c>
    </row>
    <row r="783" spans="1:25" ht="48.75" customHeight="1" x14ac:dyDescent="0.25">
      <c r="A783" s="29" t="s">
        <v>29</v>
      </c>
      <c r="B783" s="29" t="s">
        <v>2885</v>
      </c>
      <c r="C783" s="29" t="s">
        <v>2884</v>
      </c>
      <c r="D783" s="29">
        <v>706</v>
      </c>
      <c r="E783" s="29" t="s">
        <v>2886</v>
      </c>
      <c r="F783" s="29" t="s">
        <v>2887</v>
      </c>
      <c r="G783" s="29" t="s">
        <v>2888</v>
      </c>
      <c r="H783" s="29"/>
      <c r="I783" s="29" t="s">
        <v>3297</v>
      </c>
      <c r="J783" s="29" t="s">
        <v>53</v>
      </c>
      <c r="K783" s="29" t="s">
        <v>54</v>
      </c>
      <c r="L783" s="29" t="s">
        <v>3294</v>
      </c>
      <c r="M783" s="29" t="s">
        <v>37</v>
      </c>
      <c r="N783" s="29" t="s">
        <v>55</v>
      </c>
      <c r="O783" s="29" t="s">
        <v>56</v>
      </c>
      <c r="P783" s="29" t="s">
        <v>3292</v>
      </c>
      <c r="Q783" s="29" t="s">
        <v>57</v>
      </c>
      <c r="R783" s="29" t="s">
        <v>584</v>
      </c>
      <c r="S783" s="29">
        <v>30</v>
      </c>
      <c r="T783" s="29">
        <v>176.86</v>
      </c>
      <c r="U783" s="56">
        <f t="shared" si="29"/>
        <v>5305.8</v>
      </c>
      <c r="V783" s="56">
        <f t="shared" si="30"/>
        <v>5942.496000000001</v>
      </c>
      <c r="W783" s="29"/>
      <c r="X783" s="29" t="s">
        <v>41</v>
      </c>
      <c r="Y783" s="29" t="s">
        <v>41</v>
      </c>
    </row>
    <row r="784" spans="1:25" ht="48.75" customHeight="1" x14ac:dyDescent="0.25">
      <c r="A784" s="29" t="s">
        <v>29</v>
      </c>
      <c r="B784" s="29" t="s">
        <v>2890</v>
      </c>
      <c r="C784" s="29" t="s">
        <v>2889</v>
      </c>
      <c r="D784" s="29">
        <v>707</v>
      </c>
      <c r="E784" s="29" t="s">
        <v>2886</v>
      </c>
      <c r="F784" s="29" t="s">
        <v>2887</v>
      </c>
      <c r="G784" s="29" t="s">
        <v>2888</v>
      </c>
      <c r="H784" s="29"/>
      <c r="I784" s="29" t="s">
        <v>3297</v>
      </c>
      <c r="J784" s="29" t="s">
        <v>53</v>
      </c>
      <c r="K784" s="29" t="s">
        <v>54</v>
      </c>
      <c r="L784" s="29" t="s">
        <v>3294</v>
      </c>
      <c r="M784" s="29" t="s">
        <v>37</v>
      </c>
      <c r="N784" s="29" t="s">
        <v>55</v>
      </c>
      <c r="O784" s="29" t="s">
        <v>56</v>
      </c>
      <c r="P784" s="29" t="s">
        <v>3292</v>
      </c>
      <c r="Q784" s="29" t="s">
        <v>57</v>
      </c>
      <c r="R784" s="29" t="s">
        <v>584</v>
      </c>
      <c r="S784" s="29">
        <v>30</v>
      </c>
      <c r="T784" s="29">
        <v>176.86</v>
      </c>
      <c r="U784" s="56">
        <f t="shared" si="29"/>
        <v>5305.8</v>
      </c>
      <c r="V784" s="56">
        <f t="shared" si="30"/>
        <v>5942.496000000001</v>
      </c>
      <c r="W784" s="29"/>
      <c r="X784" s="29" t="s">
        <v>41</v>
      </c>
      <c r="Y784" s="29" t="s">
        <v>41</v>
      </c>
    </row>
    <row r="785" spans="1:25" ht="48.75" customHeight="1" x14ac:dyDescent="0.25">
      <c r="A785" s="29" t="s">
        <v>29</v>
      </c>
      <c r="B785" s="29" t="s">
        <v>2892</v>
      </c>
      <c r="C785" s="29" t="s">
        <v>2891</v>
      </c>
      <c r="D785" s="29">
        <v>708</v>
      </c>
      <c r="E785" s="29" t="s">
        <v>2886</v>
      </c>
      <c r="F785" s="29" t="s">
        <v>2887</v>
      </c>
      <c r="G785" s="29" t="s">
        <v>2888</v>
      </c>
      <c r="H785" s="29"/>
      <c r="I785" s="29" t="s">
        <v>3297</v>
      </c>
      <c r="J785" s="29" t="s">
        <v>53</v>
      </c>
      <c r="K785" s="29" t="s">
        <v>54</v>
      </c>
      <c r="L785" s="29" t="s">
        <v>3294</v>
      </c>
      <c r="M785" s="29" t="s">
        <v>37</v>
      </c>
      <c r="N785" s="29" t="s">
        <v>55</v>
      </c>
      <c r="O785" s="29" t="s">
        <v>56</v>
      </c>
      <c r="P785" s="29" t="s">
        <v>3292</v>
      </c>
      <c r="Q785" s="29" t="s">
        <v>57</v>
      </c>
      <c r="R785" s="29" t="s">
        <v>584</v>
      </c>
      <c r="S785" s="29">
        <v>58</v>
      </c>
      <c r="T785" s="29">
        <v>176.86</v>
      </c>
      <c r="U785" s="56">
        <f t="shared" si="29"/>
        <v>10257.880000000001</v>
      </c>
      <c r="V785" s="56">
        <f t="shared" si="30"/>
        <v>11488.825600000002</v>
      </c>
      <c r="W785" s="29"/>
      <c r="X785" s="29" t="s">
        <v>41</v>
      </c>
      <c r="Y785" s="29" t="s">
        <v>41</v>
      </c>
    </row>
    <row r="786" spans="1:25" ht="48.75" customHeight="1" x14ac:dyDescent="0.25">
      <c r="A786" s="29" t="s">
        <v>29</v>
      </c>
      <c r="B786" s="29" t="s">
        <v>2894</v>
      </c>
      <c r="C786" s="29" t="s">
        <v>2893</v>
      </c>
      <c r="D786" s="29">
        <v>709</v>
      </c>
      <c r="E786" s="29" t="s">
        <v>2895</v>
      </c>
      <c r="F786" s="29" t="s">
        <v>2887</v>
      </c>
      <c r="G786" s="29" t="s">
        <v>2896</v>
      </c>
      <c r="H786" s="29"/>
      <c r="I786" s="29" t="s">
        <v>3297</v>
      </c>
      <c r="J786" s="29" t="s">
        <v>53</v>
      </c>
      <c r="K786" s="29" t="s">
        <v>54</v>
      </c>
      <c r="L786" s="29" t="s">
        <v>3294</v>
      </c>
      <c r="M786" s="29" t="s">
        <v>37</v>
      </c>
      <c r="N786" s="29" t="s">
        <v>55</v>
      </c>
      <c r="O786" s="29" t="s">
        <v>56</v>
      </c>
      <c r="P786" s="29" t="s">
        <v>3292</v>
      </c>
      <c r="Q786" s="29" t="s">
        <v>57</v>
      </c>
      <c r="R786" s="29" t="s">
        <v>584</v>
      </c>
      <c r="S786" s="29">
        <v>90</v>
      </c>
      <c r="T786" s="29">
        <v>94.6</v>
      </c>
      <c r="U786" s="56">
        <f t="shared" si="29"/>
        <v>8514</v>
      </c>
      <c r="V786" s="56">
        <f t="shared" si="30"/>
        <v>9535.68</v>
      </c>
      <c r="W786" s="29"/>
      <c r="X786" s="29" t="s">
        <v>41</v>
      </c>
      <c r="Y786" s="29" t="s">
        <v>41</v>
      </c>
    </row>
    <row r="787" spans="1:25" ht="48.75" customHeight="1" x14ac:dyDescent="0.25">
      <c r="A787" s="29" t="s">
        <v>29</v>
      </c>
      <c r="B787" s="29" t="s">
        <v>2898</v>
      </c>
      <c r="C787" s="29" t="s">
        <v>2897</v>
      </c>
      <c r="D787" s="29">
        <v>710</v>
      </c>
      <c r="E787" s="29" t="s">
        <v>2899</v>
      </c>
      <c r="F787" s="29" t="s">
        <v>2900</v>
      </c>
      <c r="G787" s="29" t="s">
        <v>2901</v>
      </c>
      <c r="H787" s="29"/>
      <c r="I787" s="29" t="s">
        <v>3297</v>
      </c>
      <c r="J787" s="29" t="s">
        <v>53</v>
      </c>
      <c r="K787" s="29" t="s">
        <v>54</v>
      </c>
      <c r="L787" s="29" t="s">
        <v>3294</v>
      </c>
      <c r="M787" s="29" t="s">
        <v>37</v>
      </c>
      <c r="N787" s="29" t="s">
        <v>55</v>
      </c>
      <c r="O787" s="29" t="s">
        <v>56</v>
      </c>
      <c r="P787" s="29" t="s">
        <v>3292</v>
      </c>
      <c r="Q787" s="29" t="s">
        <v>57</v>
      </c>
      <c r="R787" s="29" t="s">
        <v>58</v>
      </c>
      <c r="S787" s="29">
        <v>2</v>
      </c>
      <c r="T787" s="29">
        <v>11560.48</v>
      </c>
      <c r="U787" s="56">
        <f t="shared" si="29"/>
        <v>23120.959999999999</v>
      </c>
      <c r="V787" s="56">
        <f t="shared" si="30"/>
        <v>25895.475200000001</v>
      </c>
      <c r="W787" s="29"/>
      <c r="X787" s="29" t="s">
        <v>41</v>
      </c>
      <c r="Y787" s="29" t="s">
        <v>41</v>
      </c>
    </row>
    <row r="788" spans="1:25" ht="48.75" customHeight="1" x14ac:dyDescent="0.25">
      <c r="A788" s="29" t="s">
        <v>29</v>
      </c>
      <c r="B788" s="29" t="s">
        <v>2903</v>
      </c>
      <c r="C788" s="29" t="s">
        <v>2902</v>
      </c>
      <c r="D788" s="29">
        <v>711</v>
      </c>
      <c r="E788" s="29" t="s">
        <v>2904</v>
      </c>
      <c r="F788" s="29" t="s">
        <v>2900</v>
      </c>
      <c r="G788" s="29" t="s">
        <v>1233</v>
      </c>
      <c r="H788" s="29"/>
      <c r="I788" s="29" t="s">
        <v>3297</v>
      </c>
      <c r="J788" s="29" t="s">
        <v>53</v>
      </c>
      <c r="K788" s="29" t="s">
        <v>54</v>
      </c>
      <c r="L788" s="29" t="s">
        <v>3294</v>
      </c>
      <c r="M788" s="29" t="s">
        <v>37</v>
      </c>
      <c r="N788" s="29" t="s">
        <v>55</v>
      </c>
      <c r="O788" s="29" t="s">
        <v>56</v>
      </c>
      <c r="P788" s="29" t="s">
        <v>3292</v>
      </c>
      <c r="Q788" s="29" t="s">
        <v>57</v>
      </c>
      <c r="R788" s="29" t="s">
        <v>58</v>
      </c>
      <c r="S788" s="29">
        <v>6</v>
      </c>
      <c r="T788" s="29">
        <v>5149.24</v>
      </c>
      <c r="U788" s="56">
        <f t="shared" si="29"/>
        <v>30895.439999999999</v>
      </c>
      <c r="V788" s="56">
        <f t="shared" si="30"/>
        <v>34602.892800000001</v>
      </c>
      <c r="W788" s="29"/>
      <c r="X788" s="29" t="s">
        <v>41</v>
      </c>
      <c r="Y788" s="29" t="s">
        <v>41</v>
      </c>
    </row>
    <row r="789" spans="1:25" ht="48.75" customHeight="1" x14ac:dyDescent="0.25">
      <c r="A789" s="29" t="s">
        <v>29</v>
      </c>
      <c r="B789" s="29" t="s">
        <v>2906</v>
      </c>
      <c r="C789" s="29" t="s">
        <v>2905</v>
      </c>
      <c r="D789" s="29">
        <v>712</v>
      </c>
      <c r="E789" s="29" t="s">
        <v>2907</v>
      </c>
      <c r="F789" s="29" t="s">
        <v>2900</v>
      </c>
      <c r="G789" s="29" t="s">
        <v>2908</v>
      </c>
      <c r="H789" s="29"/>
      <c r="I789" s="29" t="s">
        <v>3297</v>
      </c>
      <c r="J789" s="29" t="s">
        <v>53</v>
      </c>
      <c r="K789" s="29" t="s">
        <v>54</v>
      </c>
      <c r="L789" s="29" t="s">
        <v>3294</v>
      </c>
      <c r="M789" s="29" t="s">
        <v>37</v>
      </c>
      <c r="N789" s="29" t="s">
        <v>55</v>
      </c>
      <c r="O789" s="29" t="s">
        <v>56</v>
      </c>
      <c r="P789" s="29" t="s">
        <v>3292</v>
      </c>
      <c r="Q789" s="29" t="s">
        <v>57</v>
      </c>
      <c r="R789" s="29" t="s">
        <v>58</v>
      </c>
      <c r="S789" s="29">
        <v>20</v>
      </c>
      <c r="T789" s="29">
        <v>7132.41</v>
      </c>
      <c r="U789" s="56">
        <f t="shared" si="29"/>
        <v>142648.20000000001</v>
      </c>
      <c r="V789" s="56">
        <f t="shared" si="30"/>
        <v>159765.98400000003</v>
      </c>
      <c r="W789" s="29"/>
      <c r="X789" s="29" t="s">
        <v>41</v>
      </c>
      <c r="Y789" s="29" t="s">
        <v>41</v>
      </c>
    </row>
    <row r="790" spans="1:25" ht="48.75" customHeight="1" x14ac:dyDescent="0.25">
      <c r="A790" s="29" t="s">
        <v>1859</v>
      </c>
      <c r="B790" s="29" t="s">
        <v>2910</v>
      </c>
      <c r="C790" s="29" t="s">
        <v>2909</v>
      </c>
      <c r="D790" s="29">
        <v>713</v>
      </c>
      <c r="E790" s="29" t="s">
        <v>2911</v>
      </c>
      <c r="F790" s="29" t="s">
        <v>2912</v>
      </c>
      <c r="G790" s="29" t="s">
        <v>2913</v>
      </c>
      <c r="H790" s="29"/>
      <c r="I790" s="29" t="s">
        <v>3297</v>
      </c>
      <c r="J790" s="29" t="s">
        <v>53</v>
      </c>
      <c r="K790" s="29" t="s">
        <v>54</v>
      </c>
      <c r="L790" s="29" t="s">
        <v>3294</v>
      </c>
      <c r="M790" s="29" t="s">
        <v>37</v>
      </c>
      <c r="N790" s="29" t="s">
        <v>55</v>
      </c>
      <c r="O790" s="29" t="s">
        <v>56</v>
      </c>
      <c r="P790" s="29" t="s">
        <v>3292</v>
      </c>
      <c r="Q790" s="29" t="s">
        <v>57</v>
      </c>
      <c r="R790" s="29" t="s">
        <v>58</v>
      </c>
      <c r="S790" s="29">
        <v>255</v>
      </c>
      <c r="T790" s="29">
        <v>225</v>
      </c>
      <c r="U790" s="56">
        <f t="shared" ref="U790:U819" si="31">S790*T790</f>
        <v>57375</v>
      </c>
      <c r="V790" s="56">
        <f t="shared" ref="V790:V819" si="32">U790*1.12</f>
        <v>64260.000000000007</v>
      </c>
      <c r="W790" s="29"/>
      <c r="X790" s="29" t="s">
        <v>41</v>
      </c>
      <c r="Y790" s="29" t="s">
        <v>41</v>
      </c>
    </row>
    <row r="791" spans="1:25" ht="48.75" customHeight="1" x14ac:dyDescent="0.25">
      <c r="A791" s="29" t="s">
        <v>1859</v>
      </c>
      <c r="B791" s="29" t="s">
        <v>2915</v>
      </c>
      <c r="C791" s="29" t="s">
        <v>2914</v>
      </c>
      <c r="D791" s="29">
        <v>714</v>
      </c>
      <c r="E791" s="29" t="s">
        <v>2911</v>
      </c>
      <c r="F791" s="29" t="s">
        <v>2912</v>
      </c>
      <c r="G791" s="29" t="s">
        <v>2913</v>
      </c>
      <c r="H791" s="29"/>
      <c r="I791" s="29" t="s">
        <v>3297</v>
      </c>
      <c r="J791" s="29" t="s">
        <v>53</v>
      </c>
      <c r="K791" s="29" t="s">
        <v>54</v>
      </c>
      <c r="L791" s="29" t="s">
        <v>3294</v>
      </c>
      <c r="M791" s="29" t="s">
        <v>37</v>
      </c>
      <c r="N791" s="29" t="s">
        <v>55</v>
      </c>
      <c r="O791" s="29" t="s">
        <v>56</v>
      </c>
      <c r="P791" s="29" t="s">
        <v>3292</v>
      </c>
      <c r="Q791" s="29" t="s">
        <v>57</v>
      </c>
      <c r="R791" s="29" t="s">
        <v>58</v>
      </c>
      <c r="S791" s="29">
        <v>670</v>
      </c>
      <c r="T791" s="29">
        <v>150</v>
      </c>
      <c r="U791" s="56">
        <f t="shared" si="31"/>
        <v>100500</v>
      </c>
      <c r="V791" s="56">
        <f t="shared" si="32"/>
        <v>112560.00000000001</v>
      </c>
      <c r="W791" s="29"/>
      <c r="X791" s="29" t="s">
        <v>41</v>
      </c>
      <c r="Y791" s="29" t="s">
        <v>41</v>
      </c>
    </row>
    <row r="792" spans="1:25" ht="48.75" customHeight="1" x14ac:dyDescent="0.25">
      <c r="A792" s="29" t="s">
        <v>887</v>
      </c>
      <c r="B792" s="29" t="s">
        <v>922</v>
      </c>
      <c r="C792" s="29" t="s">
        <v>921</v>
      </c>
      <c r="D792" s="29">
        <v>715</v>
      </c>
      <c r="E792" s="29" t="s">
        <v>923</v>
      </c>
      <c r="F792" s="29" t="s">
        <v>924</v>
      </c>
      <c r="G792" s="29" t="s">
        <v>925</v>
      </c>
      <c r="H792" s="29"/>
      <c r="I792" s="29" t="s">
        <v>3297</v>
      </c>
      <c r="J792" s="29" t="s">
        <v>53</v>
      </c>
      <c r="K792" s="29" t="s">
        <v>54</v>
      </c>
      <c r="L792" s="29" t="s">
        <v>3294</v>
      </c>
      <c r="M792" s="29" t="s">
        <v>37</v>
      </c>
      <c r="N792" s="29" t="s">
        <v>55</v>
      </c>
      <c r="O792" s="29" t="s">
        <v>56</v>
      </c>
      <c r="P792" s="29" t="s">
        <v>3292</v>
      </c>
      <c r="Q792" s="29" t="s">
        <v>57</v>
      </c>
      <c r="R792" s="29" t="s">
        <v>517</v>
      </c>
      <c r="S792" s="29">
        <v>0.3</v>
      </c>
      <c r="T792" s="29">
        <v>275594.40000000002</v>
      </c>
      <c r="U792" s="56">
        <f t="shared" si="31"/>
        <v>82678.320000000007</v>
      </c>
      <c r="V792" s="56">
        <f t="shared" si="32"/>
        <v>92599.718400000012</v>
      </c>
      <c r="W792" s="29"/>
      <c r="X792" s="29" t="s">
        <v>41</v>
      </c>
      <c r="Y792" s="29" t="s">
        <v>41</v>
      </c>
    </row>
    <row r="793" spans="1:25" ht="48.75" customHeight="1" x14ac:dyDescent="0.25">
      <c r="A793" s="29" t="s">
        <v>981</v>
      </c>
      <c r="B793" s="29" t="s">
        <v>2917</v>
      </c>
      <c r="C793" s="29" t="s">
        <v>2916</v>
      </c>
      <c r="D793" s="29">
        <v>716</v>
      </c>
      <c r="E793" s="29" t="s">
        <v>2918</v>
      </c>
      <c r="F793" s="29" t="s">
        <v>2919</v>
      </c>
      <c r="G793" s="29" t="s">
        <v>2920</v>
      </c>
      <c r="H793" s="29"/>
      <c r="I793" s="29" t="s">
        <v>3297</v>
      </c>
      <c r="J793" s="29" t="s">
        <v>53</v>
      </c>
      <c r="K793" s="29" t="s">
        <v>54</v>
      </c>
      <c r="L793" s="29" t="s">
        <v>3294</v>
      </c>
      <c r="M793" s="29" t="s">
        <v>37</v>
      </c>
      <c r="N793" s="29" t="s">
        <v>55</v>
      </c>
      <c r="O793" s="29" t="s">
        <v>56</v>
      </c>
      <c r="P793" s="29" t="s">
        <v>3292</v>
      </c>
      <c r="Q793" s="29" t="s">
        <v>57</v>
      </c>
      <c r="R793" s="29" t="s">
        <v>58</v>
      </c>
      <c r="S793" s="29">
        <v>2</v>
      </c>
      <c r="T793" s="29">
        <v>104625</v>
      </c>
      <c r="U793" s="56">
        <f t="shared" si="31"/>
        <v>209250</v>
      </c>
      <c r="V793" s="56">
        <f t="shared" si="32"/>
        <v>234360.00000000003</v>
      </c>
      <c r="W793" s="29"/>
      <c r="X793" s="29" t="s">
        <v>41</v>
      </c>
      <c r="Y793" s="29" t="s">
        <v>41</v>
      </c>
    </row>
    <row r="794" spans="1:25" ht="48.75" customHeight="1" x14ac:dyDescent="0.25">
      <c r="A794" s="29" t="s">
        <v>1486</v>
      </c>
      <c r="B794" s="29" t="s">
        <v>2922</v>
      </c>
      <c r="C794" s="29" t="s">
        <v>2921</v>
      </c>
      <c r="D794" s="29">
        <v>717</v>
      </c>
      <c r="E794" s="29" t="s">
        <v>2811</v>
      </c>
      <c r="F794" s="29" t="s">
        <v>2812</v>
      </c>
      <c r="G794" s="29" t="s">
        <v>2813</v>
      </c>
      <c r="H794" s="29"/>
      <c r="I794" s="29" t="s">
        <v>3297</v>
      </c>
      <c r="J794" s="29" t="s">
        <v>53</v>
      </c>
      <c r="K794" s="29" t="s">
        <v>54</v>
      </c>
      <c r="L794" s="29" t="s">
        <v>3294</v>
      </c>
      <c r="M794" s="29" t="s">
        <v>37</v>
      </c>
      <c r="N794" s="29" t="s">
        <v>55</v>
      </c>
      <c r="O794" s="29" t="s">
        <v>56</v>
      </c>
      <c r="P794" s="29" t="s">
        <v>3292</v>
      </c>
      <c r="Q794" s="29" t="s">
        <v>57</v>
      </c>
      <c r="R794" s="29" t="s">
        <v>58</v>
      </c>
      <c r="S794" s="29">
        <v>2</v>
      </c>
      <c r="T794" s="29">
        <v>9000</v>
      </c>
      <c r="U794" s="56">
        <f t="shared" si="31"/>
        <v>18000</v>
      </c>
      <c r="V794" s="56">
        <f t="shared" si="32"/>
        <v>20160.000000000004</v>
      </c>
      <c r="W794" s="29"/>
      <c r="X794" s="29" t="s">
        <v>41</v>
      </c>
      <c r="Y794" s="29" t="s">
        <v>41</v>
      </c>
    </row>
    <row r="795" spans="1:25" ht="48.75" customHeight="1" x14ac:dyDescent="0.25">
      <c r="A795" s="29" t="s">
        <v>981</v>
      </c>
      <c r="B795" s="29" t="s">
        <v>2924</v>
      </c>
      <c r="C795" s="29" t="s">
        <v>2923</v>
      </c>
      <c r="D795" s="29">
        <v>718</v>
      </c>
      <c r="E795" s="29" t="s">
        <v>2925</v>
      </c>
      <c r="F795" s="29" t="s">
        <v>2848</v>
      </c>
      <c r="G795" s="29" t="s">
        <v>2926</v>
      </c>
      <c r="H795" s="29"/>
      <c r="I795" s="29" t="s">
        <v>3297</v>
      </c>
      <c r="J795" s="29" t="s">
        <v>53</v>
      </c>
      <c r="K795" s="29" t="s">
        <v>54</v>
      </c>
      <c r="L795" s="29" t="s">
        <v>3294</v>
      </c>
      <c r="M795" s="29" t="s">
        <v>37</v>
      </c>
      <c r="N795" s="29" t="s">
        <v>55</v>
      </c>
      <c r="O795" s="29" t="s">
        <v>56</v>
      </c>
      <c r="P795" s="29" t="s">
        <v>3292</v>
      </c>
      <c r="Q795" s="29" t="s">
        <v>57</v>
      </c>
      <c r="R795" s="29" t="s">
        <v>58</v>
      </c>
      <c r="S795" s="29">
        <v>20</v>
      </c>
      <c r="T795" s="29">
        <v>1805</v>
      </c>
      <c r="U795" s="56">
        <f t="shared" si="31"/>
        <v>36100</v>
      </c>
      <c r="V795" s="56">
        <f t="shared" si="32"/>
        <v>40432.000000000007</v>
      </c>
      <c r="W795" s="29"/>
      <c r="X795" s="29" t="s">
        <v>41</v>
      </c>
      <c r="Y795" s="29" t="s">
        <v>41</v>
      </c>
    </row>
    <row r="796" spans="1:25" ht="48.75" customHeight="1" x14ac:dyDescent="0.25">
      <c r="A796" s="29" t="s">
        <v>337</v>
      </c>
      <c r="B796" s="29" t="s">
        <v>2928</v>
      </c>
      <c r="C796" s="29" t="s">
        <v>2927</v>
      </c>
      <c r="D796" s="29">
        <v>719</v>
      </c>
      <c r="E796" s="29" t="s">
        <v>2929</v>
      </c>
      <c r="F796" s="29" t="s">
        <v>2930</v>
      </c>
      <c r="G796" s="29" t="s">
        <v>2931</v>
      </c>
      <c r="H796" s="29"/>
      <c r="I796" s="29" t="s">
        <v>3297</v>
      </c>
      <c r="J796" s="29" t="s">
        <v>53</v>
      </c>
      <c r="K796" s="29" t="s">
        <v>54</v>
      </c>
      <c r="L796" s="29" t="s">
        <v>3294</v>
      </c>
      <c r="M796" s="29" t="s">
        <v>37</v>
      </c>
      <c r="N796" s="29" t="s">
        <v>55</v>
      </c>
      <c r="O796" s="29" t="s">
        <v>56</v>
      </c>
      <c r="P796" s="29" t="s">
        <v>3292</v>
      </c>
      <c r="Q796" s="29" t="s">
        <v>57</v>
      </c>
      <c r="R796" s="29" t="s">
        <v>58</v>
      </c>
      <c r="S796" s="29">
        <v>6</v>
      </c>
      <c r="T796" s="29">
        <v>38383</v>
      </c>
      <c r="U796" s="56">
        <f t="shared" si="31"/>
        <v>230298</v>
      </c>
      <c r="V796" s="56">
        <f t="shared" si="32"/>
        <v>257933.76000000004</v>
      </c>
      <c r="W796" s="29"/>
      <c r="X796" s="29" t="s">
        <v>41</v>
      </c>
      <c r="Y796" s="29" t="s">
        <v>41</v>
      </c>
    </row>
    <row r="797" spans="1:25" ht="48.75" customHeight="1" x14ac:dyDescent="0.25">
      <c r="A797" s="29" t="s">
        <v>981</v>
      </c>
      <c r="B797" s="29" t="s">
        <v>2933</v>
      </c>
      <c r="C797" s="29" t="s">
        <v>2932</v>
      </c>
      <c r="D797" s="29">
        <v>720</v>
      </c>
      <c r="E797" s="29" t="s">
        <v>2934</v>
      </c>
      <c r="F797" s="29" t="s">
        <v>1182</v>
      </c>
      <c r="G797" s="29" t="s">
        <v>2935</v>
      </c>
      <c r="H797" s="29"/>
      <c r="I797" s="29" t="s">
        <v>3297</v>
      </c>
      <c r="J797" s="29" t="s">
        <v>53</v>
      </c>
      <c r="K797" s="29" t="s">
        <v>54</v>
      </c>
      <c r="L797" s="29" t="s">
        <v>3294</v>
      </c>
      <c r="M797" s="29" t="s">
        <v>37</v>
      </c>
      <c r="N797" s="29" t="s">
        <v>55</v>
      </c>
      <c r="O797" s="29" t="s">
        <v>56</v>
      </c>
      <c r="P797" s="29" t="s">
        <v>3292</v>
      </c>
      <c r="Q797" s="29" t="s">
        <v>57</v>
      </c>
      <c r="R797" s="29" t="s">
        <v>58</v>
      </c>
      <c r="S797" s="29">
        <v>16</v>
      </c>
      <c r="T797" s="29">
        <v>2100</v>
      </c>
      <c r="U797" s="56">
        <f t="shared" si="31"/>
        <v>33600</v>
      </c>
      <c r="V797" s="56">
        <f t="shared" si="32"/>
        <v>37632</v>
      </c>
      <c r="W797" s="29"/>
      <c r="X797" s="29" t="s">
        <v>41</v>
      </c>
      <c r="Y797" s="29" t="s">
        <v>41</v>
      </c>
    </row>
    <row r="798" spans="1:25" ht="48.75" customHeight="1" x14ac:dyDescent="0.25">
      <c r="A798" s="29" t="s">
        <v>501</v>
      </c>
      <c r="B798" s="29" t="s">
        <v>2937</v>
      </c>
      <c r="C798" s="29" t="s">
        <v>2936</v>
      </c>
      <c r="D798" s="29">
        <v>721</v>
      </c>
      <c r="E798" s="29" t="s">
        <v>2938</v>
      </c>
      <c r="F798" s="29" t="s">
        <v>2939</v>
      </c>
      <c r="G798" s="29" t="s">
        <v>2940</v>
      </c>
      <c r="H798" s="29"/>
      <c r="I798" s="29" t="s">
        <v>3297</v>
      </c>
      <c r="J798" s="29" t="s">
        <v>53</v>
      </c>
      <c r="K798" s="29" t="s">
        <v>54</v>
      </c>
      <c r="L798" s="29" t="s">
        <v>3294</v>
      </c>
      <c r="M798" s="29" t="s">
        <v>37</v>
      </c>
      <c r="N798" s="29" t="s">
        <v>55</v>
      </c>
      <c r="O798" s="29" t="s">
        <v>56</v>
      </c>
      <c r="P798" s="29" t="s">
        <v>3292</v>
      </c>
      <c r="Q798" s="29" t="s">
        <v>57</v>
      </c>
      <c r="R798" s="29" t="s">
        <v>58</v>
      </c>
      <c r="S798" s="29">
        <v>2</v>
      </c>
      <c r="T798" s="29">
        <v>15215</v>
      </c>
      <c r="U798" s="56">
        <f t="shared" si="31"/>
        <v>30430</v>
      </c>
      <c r="V798" s="56">
        <f t="shared" si="32"/>
        <v>34081.600000000006</v>
      </c>
      <c r="W798" s="29"/>
      <c r="X798" s="29" t="s">
        <v>41</v>
      </c>
      <c r="Y798" s="29" t="s">
        <v>41</v>
      </c>
    </row>
    <row r="799" spans="1:25" ht="48.75" customHeight="1" x14ac:dyDescent="0.25">
      <c r="A799" s="29" t="s">
        <v>981</v>
      </c>
      <c r="B799" s="29" t="s">
        <v>2942</v>
      </c>
      <c r="C799" s="29" t="s">
        <v>2941</v>
      </c>
      <c r="D799" s="29">
        <v>722</v>
      </c>
      <c r="E799" s="29" t="s">
        <v>2943</v>
      </c>
      <c r="F799" s="29" t="s">
        <v>2944</v>
      </c>
      <c r="G799" s="29" t="s">
        <v>2945</v>
      </c>
      <c r="H799" s="29"/>
      <c r="I799" s="29" t="s">
        <v>3297</v>
      </c>
      <c r="J799" s="29" t="s">
        <v>53</v>
      </c>
      <c r="K799" s="29" t="s">
        <v>54</v>
      </c>
      <c r="L799" s="29" t="s">
        <v>3294</v>
      </c>
      <c r="M799" s="29" t="s">
        <v>37</v>
      </c>
      <c r="N799" s="29" t="s">
        <v>55</v>
      </c>
      <c r="O799" s="29" t="s">
        <v>56</v>
      </c>
      <c r="P799" s="29" t="s">
        <v>3292</v>
      </c>
      <c r="Q799" s="29" t="s">
        <v>57</v>
      </c>
      <c r="R799" s="29" t="s">
        <v>58</v>
      </c>
      <c r="S799" s="29">
        <v>112</v>
      </c>
      <c r="T799" s="29">
        <v>1190</v>
      </c>
      <c r="U799" s="56">
        <f t="shared" si="31"/>
        <v>133280</v>
      </c>
      <c r="V799" s="56">
        <f t="shared" si="32"/>
        <v>149273.60000000001</v>
      </c>
      <c r="W799" s="29"/>
      <c r="X799" s="29" t="s">
        <v>41</v>
      </c>
      <c r="Y799" s="29" t="s">
        <v>41</v>
      </c>
    </row>
    <row r="800" spans="1:25" ht="48.75" customHeight="1" x14ac:dyDescent="0.25">
      <c r="A800" s="29" t="s">
        <v>981</v>
      </c>
      <c r="B800" s="29" t="s">
        <v>2947</v>
      </c>
      <c r="C800" s="29" t="s">
        <v>2946</v>
      </c>
      <c r="D800" s="29">
        <v>723</v>
      </c>
      <c r="E800" s="29" t="s">
        <v>2009</v>
      </c>
      <c r="F800" s="29" t="s">
        <v>2010</v>
      </c>
      <c r="G800" s="29" t="s">
        <v>2011</v>
      </c>
      <c r="H800" s="29"/>
      <c r="I800" s="29" t="s">
        <v>3297</v>
      </c>
      <c r="J800" s="29" t="s">
        <v>53</v>
      </c>
      <c r="K800" s="29" t="s">
        <v>54</v>
      </c>
      <c r="L800" s="29" t="s">
        <v>3294</v>
      </c>
      <c r="M800" s="29" t="s">
        <v>37</v>
      </c>
      <c r="N800" s="29" t="s">
        <v>55</v>
      </c>
      <c r="O800" s="29" t="s">
        <v>56</v>
      </c>
      <c r="P800" s="29" t="s">
        <v>3292</v>
      </c>
      <c r="Q800" s="29" t="s">
        <v>57</v>
      </c>
      <c r="R800" s="29" t="s">
        <v>58</v>
      </c>
      <c r="S800" s="29">
        <v>300</v>
      </c>
      <c r="T800" s="29">
        <v>536</v>
      </c>
      <c r="U800" s="56">
        <f t="shared" si="31"/>
        <v>160800</v>
      </c>
      <c r="V800" s="56">
        <f t="shared" si="32"/>
        <v>180096.00000000003</v>
      </c>
      <c r="W800" s="29"/>
      <c r="X800" s="29" t="s">
        <v>41</v>
      </c>
      <c r="Y800" s="29" t="s">
        <v>41</v>
      </c>
    </row>
    <row r="801" spans="1:25" ht="48.75" customHeight="1" x14ac:dyDescent="0.25">
      <c r="A801" s="29" t="s">
        <v>981</v>
      </c>
      <c r="B801" s="29" t="s">
        <v>2949</v>
      </c>
      <c r="C801" s="29" t="s">
        <v>2948</v>
      </c>
      <c r="D801" s="29">
        <v>724</v>
      </c>
      <c r="E801" s="29" t="s">
        <v>1236</v>
      </c>
      <c r="F801" s="29" t="s">
        <v>1237</v>
      </c>
      <c r="G801" s="29" t="s">
        <v>1238</v>
      </c>
      <c r="H801" s="29"/>
      <c r="I801" s="29" t="s">
        <v>3297</v>
      </c>
      <c r="J801" s="29" t="s">
        <v>53</v>
      </c>
      <c r="K801" s="29" t="s">
        <v>54</v>
      </c>
      <c r="L801" s="29" t="s">
        <v>3294</v>
      </c>
      <c r="M801" s="29" t="s">
        <v>37</v>
      </c>
      <c r="N801" s="29" t="s">
        <v>55</v>
      </c>
      <c r="O801" s="29" t="s">
        <v>56</v>
      </c>
      <c r="P801" s="29" t="s">
        <v>3292</v>
      </c>
      <c r="Q801" s="29" t="s">
        <v>57</v>
      </c>
      <c r="R801" s="29" t="s">
        <v>58</v>
      </c>
      <c r="S801" s="29">
        <v>34</v>
      </c>
      <c r="T801" s="29">
        <v>3000</v>
      </c>
      <c r="U801" s="56">
        <f t="shared" si="31"/>
        <v>102000</v>
      </c>
      <c r="V801" s="56">
        <f t="shared" si="32"/>
        <v>114240.00000000001</v>
      </c>
      <c r="W801" s="29"/>
      <c r="X801" s="29" t="s">
        <v>41</v>
      </c>
      <c r="Y801" s="29" t="s">
        <v>41</v>
      </c>
    </row>
    <row r="802" spans="1:25" ht="48.75" customHeight="1" x14ac:dyDescent="0.25">
      <c r="A802" s="29" t="s">
        <v>981</v>
      </c>
      <c r="B802" s="29" t="s">
        <v>2951</v>
      </c>
      <c r="C802" s="29" t="s">
        <v>2950</v>
      </c>
      <c r="D802" s="29">
        <v>725</v>
      </c>
      <c r="E802" s="29" t="s">
        <v>811</v>
      </c>
      <c r="F802" s="29" t="s">
        <v>812</v>
      </c>
      <c r="G802" s="29" t="s">
        <v>813</v>
      </c>
      <c r="H802" s="29"/>
      <c r="I802" s="29" t="s">
        <v>3297</v>
      </c>
      <c r="J802" s="29" t="s">
        <v>53</v>
      </c>
      <c r="K802" s="29" t="s">
        <v>54</v>
      </c>
      <c r="L802" s="29" t="s">
        <v>3294</v>
      </c>
      <c r="M802" s="29" t="s">
        <v>37</v>
      </c>
      <c r="N802" s="29" t="s">
        <v>55</v>
      </c>
      <c r="O802" s="29" t="s">
        <v>56</v>
      </c>
      <c r="P802" s="29" t="s">
        <v>3292</v>
      </c>
      <c r="Q802" s="29" t="s">
        <v>57</v>
      </c>
      <c r="R802" s="29" t="s">
        <v>58</v>
      </c>
      <c r="S802" s="29">
        <v>17</v>
      </c>
      <c r="T802" s="29">
        <v>6016.67</v>
      </c>
      <c r="U802" s="56">
        <f t="shared" si="31"/>
        <v>102283.39</v>
      </c>
      <c r="V802" s="56">
        <f t="shared" si="32"/>
        <v>114557.39680000002</v>
      </c>
      <c r="W802" s="29"/>
      <c r="X802" s="29" t="s">
        <v>41</v>
      </c>
      <c r="Y802" s="29" t="s">
        <v>41</v>
      </c>
    </row>
    <row r="803" spans="1:25" ht="48.75" customHeight="1" x14ac:dyDescent="0.25">
      <c r="A803" s="29" t="s">
        <v>981</v>
      </c>
      <c r="B803" s="29" t="s">
        <v>2953</v>
      </c>
      <c r="C803" s="29" t="s">
        <v>2952</v>
      </c>
      <c r="D803" s="29">
        <v>726</v>
      </c>
      <c r="E803" s="29" t="s">
        <v>2954</v>
      </c>
      <c r="F803" s="29" t="s">
        <v>2955</v>
      </c>
      <c r="G803" s="29" t="s">
        <v>2956</v>
      </c>
      <c r="H803" s="29"/>
      <c r="I803" s="29" t="s">
        <v>3297</v>
      </c>
      <c r="J803" s="29" t="s">
        <v>53</v>
      </c>
      <c r="K803" s="29" t="s">
        <v>54</v>
      </c>
      <c r="L803" s="29" t="s">
        <v>3294</v>
      </c>
      <c r="M803" s="29" t="s">
        <v>37</v>
      </c>
      <c r="N803" s="29" t="s">
        <v>55</v>
      </c>
      <c r="O803" s="29" t="s">
        <v>56</v>
      </c>
      <c r="P803" s="29" t="s">
        <v>3292</v>
      </c>
      <c r="Q803" s="29" t="s">
        <v>57</v>
      </c>
      <c r="R803" s="29" t="s">
        <v>58</v>
      </c>
      <c r="S803" s="29">
        <v>2</v>
      </c>
      <c r="T803" s="29">
        <v>6854.5</v>
      </c>
      <c r="U803" s="56">
        <f t="shared" si="31"/>
        <v>13709</v>
      </c>
      <c r="V803" s="56">
        <f t="shared" si="32"/>
        <v>15354.080000000002</v>
      </c>
      <c r="W803" s="29"/>
      <c r="X803" s="29" t="s">
        <v>41</v>
      </c>
      <c r="Y803" s="29" t="s">
        <v>41</v>
      </c>
    </row>
    <row r="804" spans="1:25" ht="48.75" customHeight="1" x14ac:dyDescent="0.25">
      <c r="A804" s="29" t="s">
        <v>981</v>
      </c>
      <c r="B804" s="29" t="s">
        <v>2958</v>
      </c>
      <c r="C804" s="29" t="s">
        <v>2957</v>
      </c>
      <c r="D804" s="29">
        <v>727</v>
      </c>
      <c r="E804" s="29" t="s">
        <v>1236</v>
      </c>
      <c r="F804" s="29" t="s">
        <v>1237</v>
      </c>
      <c r="G804" s="29" t="s">
        <v>1238</v>
      </c>
      <c r="H804" s="29"/>
      <c r="I804" s="29" t="s">
        <v>3297</v>
      </c>
      <c r="J804" s="29" t="s">
        <v>53</v>
      </c>
      <c r="K804" s="29" t="s">
        <v>54</v>
      </c>
      <c r="L804" s="29" t="s">
        <v>3294</v>
      </c>
      <c r="M804" s="29" t="s">
        <v>37</v>
      </c>
      <c r="N804" s="29" t="s">
        <v>55</v>
      </c>
      <c r="O804" s="29" t="s">
        <v>56</v>
      </c>
      <c r="P804" s="29" t="s">
        <v>3292</v>
      </c>
      <c r="Q804" s="29" t="s">
        <v>57</v>
      </c>
      <c r="R804" s="29" t="s">
        <v>58</v>
      </c>
      <c r="S804" s="29">
        <v>20</v>
      </c>
      <c r="T804" s="29">
        <v>3310</v>
      </c>
      <c r="U804" s="56">
        <f t="shared" si="31"/>
        <v>66200</v>
      </c>
      <c r="V804" s="56">
        <f t="shared" si="32"/>
        <v>74144</v>
      </c>
      <c r="W804" s="29"/>
      <c r="X804" s="29" t="s">
        <v>41</v>
      </c>
      <c r="Y804" s="29" t="s">
        <v>41</v>
      </c>
    </row>
    <row r="805" spans="1:25" ht="48.75" customHeight="1" x14ac:dyDescent="0.25">
      <c r="A805" s="29" t="s">
        <v>981</v>
      </c>
      <c r="B805" s="29" t="s">
        <v>2960</v>
      </c>
      <c r="C805" s="29" t="s">
        <v>2959</v>
      </c>
      <c r="D805" s="29">
        <v>728</v>
      </c>
      <c r="E805" s="29" t="s">
        <v>2961</v>
      </c>
      <c r="F805" s="29" t="s">
        <v>2962</v>
      </c>
      <c r="G805" s="29" t="s">
        <v>2963</v>
      </c>
      <c r="H805" s="29"/>
      <c r="I805" s="29" t="s">
        <v>3297</v>
      </c>
      <c r="J805" s="29" t="s">
        <v>53</v>
      </c>
      <c r="K805" s="29" t="s">
        <v>54</v>
      </c>
      <c r="L805" s="29" t="s">
        <v>3294</v>
      </c>
      <c r="M805" s="29" t="s">
        <v>37</v>
      </c>
      <c r="N805" s="29" t="s">
        <v>55</v>
      </c>
      <c r="O805" s="29" t="s">
        <v>56</v>
      </c>
      <c r="P805" s="29" t="s">
        <v>3292</v>
      </c>
      <c r="Q805" s="29" t="s">
        <v>57</v>
      </c>
      <c r="R805" s="29" t="s">
        <v>517</v>
      </c>
      <c r="S805" s="29">
        <v>17</v>
      </c>
      <c r="T805" s="29">
        <v>3461</v>
      </c>
      <c r="U805" s="56">
        <f t="shared" si="31"/>
        <v>58837</v>
      </c>
      <c r="V805" s="56">
        <f t="shared" si="32"/>
        <v>65897.440000000002</v>
      </c>
      <c r="W805" s="29"/>
      <c r="X805" s="29" t="s">
        <v>41</v>
      </c>
      <c r="Y805" s="29" t="s">
        <v>41</v>
      </c>
    </row>
    <row r="806" spans="1:25" ht="48.75" customHeight="1" x14ac:dyDescent="0.25">
      <c r="A806" s="29" t="s">
        <v>1486</v>
      </c>
      <c r="B806" s="29" t="s">
        <v>2965</v>
      </c>
      <c r="C806" s="29" t="s">
        <v>2964</v>
      </c>
      <c r="D806" s="29">
        <v>729</v>
      </c>
      <c r="E806" s="29" t="s">
        <v>2966</v>
      </c>
      <c r="F806" s="29" t="s">
        <v>1765</v>
      </c>
      <c r="G806" s="29" t="s">
        <v>2967</v>
      </c>
      <c r="H806" s="29"/>
      <c r="I806" s="29" t="s">
        <v>3297</v>
      </c>
      <c r="J806" s="29" t="s">
        <v>53</v>
      </c>
      <c r="K806" s="29" t="s">
        <v>54</v>
      </c>
      <c r="L806" s="29" t="s">
        <v>3294</v>
      </c>
      <c r="M806" s="29" t="s">
        <v>37</v>
      </c>
      <c r="N806" s="29" t="s">
        <v>55</v>
      </c>
      <c r="O806" s="29" t="s">
        <v>56</v>
      </c>
      <c r="P806" s="29" t="s">
        <v>3292</v>
      </c>
      <c r="Q806" s="29" t="s">
        <v>57</v>
      </c>
      <c r="R806" s="29" t="s">
        <v>58</v>
      </c>
      <c r="S806" s="29">
        <v>123</v>
      </c>
      <c r="T806" s="29">
        <v>784.15</v>
      </c>
      <c r="U806" s="56">
        <f t="shared" si="31"/>
        <v>96450.45</v>
      </c>
      <c r="V806" s="56">
        <f t="shared" si="32"/>
        <v>108024.504</v>
      </c>
      <c r="W806" s="29"/>
      <c r="X806" s="29" t="s">
        <v>41</v>
      </c>
      <c r="Y806" s="29" t="s">
        <v>41</v>
      </c>
    </row>
    <row r="807" spans="1:25" ht="48.75" customHeight="1" x14ac:dyDescent="0.25">
      <c r="A807" s="29" t="s">
        <v>1486</v>
      </c>
      <c r="B807" s="29" t="s">
        <v>2969</v>
      </c>
      <c r="C807" s="29" t="s">
        <v>2968</v>
      </c>
      <c r="D807" s="29">
        <v>730</v>
      </c>
      <c r="E807" s="29" t="s">
        <v>2966</v>
      </c>
      <c r="F807" s="29" t="s">
        <v>1765</v>
      </c>
      <c r="G807" s="29" t="s">
        <v>2967</v>
      </c>
      <c r="H807" s="29"/>
      <c r="I807" s="29" t="s">
        <v>3297</v>
      </c>
      <c r="J807" s="29" t="s">
        <v>53</v>
      </c>
      <c r="K807" s="29" t="s">
        <v>54</v>
      </c>
      <c r="L807" s="29" t="s">
        <v>3294</v>
      </c>
      <c r="M807" s="29" t="s">
        <v>37</v>
      </c>
      <c r="N807" s="29" t="s">
        <v>55</v>
      </c>
      <c r="O807" s="29" t="s">
        <v>56</v>
      </c>
      <c r="P807" s="29" t="s">
        <v>3292</v>
      </c>
      <c r="Q807" s="29" t="s">
        <v>57</v>
      </c>
      <c r="R807" s="29" t="s">
        <v>58</v>
      </c>
      <c r="S807" s="29">
        <v>112</v>
      </c>
      <c r="T807" s="29">
        <v>733.69</v>
      </c>
      <c r="U807" s="56">
        <f t="shared" si="31"/>
        <v>82173.279999999999</v>
      </c>
      <c r="V807" s="56">
        <f t="shared" si="32"/>
        <v>92034.073600000003</v>
      </c>
      <c r="W807" s="29"/>
      <c r="X807" s="29" t="s">
        <v>41</v>
      </c>
      <c r="Y807" s="29" t="s">
        <v>41</v>
      </c>
    </row>
    <row r="808" spans="1:25" ht="48.75" customHeight="1" x14ac:dyDescent="0.25">
      <c r="A808" s="29" t="s">
        <v>1486</v>
      </c>
      <c r="B808" s="29" t="s">
        <v>2971</v>
      </c>
      <c r="C808" s="29" t="s">
        <v>2970</v>
      </c>
      <c r="D808" s="29">
        <v>731</v>
      </c>
      <c r="E808" s="29" t="s">
        <v>2966</v>
      </c>
      <c r="F808" s="29" t="s">
        <v>1765</v>
      </c>
      <c r="G808" s="29" t="s">
        <v>2967</v>
      </c>
      <c r="H808" s="29"/>
      <c r="I808" s="29" t="s">
        <v>3297</v>
      </c>
      <c r="J808" s="29" t="s">
        <v>53</v>
      </c>
      <c r="K808" s="29" t="s">
        <v>54</v>
      </c>
      <c r="L808" s="29" t="s">
        <v>3294</v>
      </c>
      <c r="M808" s="29" t="s">
        <v>37</v>
      </c>
      <c r="N808" s="29" t="s">
        <v>55</v>
      </c>
      <c r="O808" s="29" t="s">
        <v>56</v>
      </c>
      <c r="P808" s="29" t="s">
        <v>3292</v>
      </c>
      <c r="Q808" s="29" t="s">
        <v>57</v>
      </c>
      <c r="R808" s="29" t="s">
        <v>58</v>
      </c>
      <c r="S808" s="29">
        <v>4</v>
      </c>
      <c r="T808" s="29">
        <v>1307.74</v>
      </c>
      <c r="U808" s="56">
        <f t="shared" si="31"/>
        <v>5230.96</v>
      </c>
      <c r="V808" s="56">
        <f t="shared" si="32"/>
        <v>5858.6752000000006</v>
      </c>
      <c r="W808" s="29"/>
      <c r="X808" s="29" t="s">
        <v>41</v>
      </c>
      <c r="Y808" s="29" t="s">
        <v>41</v>
      </c>
    </row>
    <row r="809" spans="1:25" ht="48.75" customHeight="1" x14ac:dyDescent="0.25">
      <c r="A809" s="29" t="s">
        <v>1486</v>
      </c>
      <c r="B809" s="29" t="s">
        <v>2973</v>
      </c>
      <c r="C809" s="29" t="s">
        <v>2972</v>
      </c>
      <c r="D809" s="29">
        <v>732</v>
      </c>
      <c r="E809" s="29" t="s">
        <v>2966</v>
      </c>
      <c r="F809" s="29" t="s">
        <v>1765</v>
      </c>
      <c r="G809" s="29" t="s">
        <v>2967</v>
      </c>
      <c r="H809" s="29"/>
      <c r="I809" s="29" t="s">
        <v>3297</v>
      </c>
      <c r="J809" s="29" t="s">
        <v>53</v>
      </c>
      <c r="K809" s="29" t="s">
        <v>54</v>
      </c>
      <c r="L809" s="29" t="s">
        <v>3294</v>
      </c>
      <c r="M809" s="29" t="s">
        <v>37</v>
      </c>
      <c r="N809" s="29" t="s">
        <v>55</v>
      </c>
      <c r="O809" s="29" t="s">
        <v>56</v>
      </c>
      <c r="P809" s="29" t="s">
        <v>3292</v>
      </c>
      <c r="Q809" s="29" t="s">
        <v>57</v>
      </c>
      <c r="R809" s="29" t="s">
        <v>58</v>
      </c>
      <c r="S809" s="29">
        <v>62</v>
      </c>
      <c r="T809" s="29">
        <v>1576.44</v>
      </c>
      <c r="U809" s="56">
        <f t="shared" si="31"/>
        <v>97739.28</v>
      </c>
      <c r="V809" s="56">
        <f t="shared" si="32"/>
        <v>109467.99360000002</v>
      </c>
      <c r="W809" s="29"/>
      <c r="X809" s="29" t="s">
        <v>41</v>
      </c>
      <c r="Y809" s="29" t="s">
        <v>41</v>
      </c>
    </row>
    <row r="810" spans="1:25" ht="48.75" customHeight="1" x14ac:dyDescent="0.25">
      <c r="A810" s="29" t="s">
        <v>1486</v>
      </c>
      <c r="B810" s="29" t="s">
        <v>2975</v>
      </c>
      <c r="C810" s="29" t="s">
        <v>2974</v>
      </c>
      <c r="D810" s="29">
        <v>733</v>
      </c>
      <c r="E810" s="29" t="s">
        <v>2966</v>
      </c>
      <c r="F810" s="29" t="s">
        <v>1765</v>
      </c>
      <c r="G810" s="29" t="s">
        <v>2967</v>
      </c>
      <c r="H810" s="29"/>
      <c r="I810" s="29" t="s">
        <v>3297</v>
      </c>
      <c r="J810" s="29" t="s">
        <v>53</v>
      </c>
      <c r="K810" s="29" t="s">
        <v>54</v>
      </c>
      <c r="L810" s="29" t="s">
        <v>3294</v>
      </c>
      <c r="M810" s="29" t="s">
        <v>37</v>
      </c>
      <c r="N810" s="29" t="s">
        <v>55</v>
      </c>
      <c r="O810" s="29" t="s">
        <v>56</v>
      </c>
      <c r="P810" s="29" t="s">
        <v>3292</v>
      </c>
      <c r="Q810" s="29" t="s">
        <v>57</v>
      </c>
      <c r="R810" s="29" t="s">
        <v>58</v>
      </c>
      <c r="S810" s="29">
        <v>3</v>
      </c>
      <c r="T810" s="29">
        <v>1045</v>
      </c>
      <c r="U810" s="56">
        <f t="shared" si="31"/>
        <v>3135</v>
      </c>
      <c r="V810" s="56">
        <f t="shared" si="32"/>
        <v>3511.2000000000003</v>
      </c>
      <c r="W810" s="29"/>
      <c r="X810" s="29" t="s">
        <v>41</v>
      </c>
      <c r="Y810" s="29" t="s">
        <v>41</v>
      </c>
    </row>
    <row r="811" spans="1:25" ht="48.75" customHeight="1" x14ac:dyDescent="0.25">
      <c r="A811" s="29" t="s">
        <v>1486</v>
      </c>
      <c r="B811" s="29" t="s">
        <v>2977</v>
      </c>
      <c r="C811" s="29" t="s">
        <v>2976</v>
      </c>
      <c r="D811" s="29">
        <v>734</v>
      </c>
      <c r="E811" s="29" t="s">
        <v>2966</v>
      </c>
      <c r="F811" s="29" t="s">
        <v>1765</v>
      </c>
      <c r="G811" s="29" t="s">
        <v>2967</v>
      </c>
      <c r="H811" s="29"/>
      <c r="I811" s="29" t="s">
        <v>3297</v>
      </c>
      <c r="J811" s="29" t="s">
        <v>53</v>
      </c>
      <c r="K811" s="29" t="s">
        <v>54</v>
      </c>
      <c r="L811" s="29" t="s">
        <v>3294</v>
      </c>
      <c r="M811" s="29" t="s">
        <v>37</v>
      </c>
      <c r="N811" s="29" t="s">
        <v>55</v>
      </c>
      <c r="O811" s="29" t="s">
        <v>56</v>
      </c>
      <c r="P811" s="29" t="s">
        <v>3292</v>
      </c>
      <c r="Q811" s="29" t="s">
        <v>57</v>
      </c>
      <c r="R811" s="29" t="s">
        <v>58</v>
      </c>
      <c r="S811" s="29">
        <v>3</v>
      </c>
      <c r="T811" s="29">
        <v>1045</v>
      </c>
      <c r="U811" s="56">
        <f t="shared" si="31"/>
        <v>3135</v>
      </c>
      <c r="V811" s="56">
        <f t="shared" si="32"/>
        <v>3511.2000000000003</v>
      </c>
      <c r="W811" s="29"/>
      <c r="X811" s="29" t="s">
        <v>41</v>
      </c>
      <c r="Y811" s="29" t="s">
        <v>41</v>
      </c>
    </row>
    <row r="812" spans="1:25" ht="48.75" customHeight="1" x14ac:dyDescent="0.25">
      <c r="A812" s="29" t="s">
        <v>1486</v>
      </c>
      <c r="B812" s="29" t="s">
        <v>2979</v>
      </c>
      <c r="C812" s="29" t="s">
        <v>2978</v>
      </c>
      <c r="D812" s="29">
        <v>735</v>
      </c>
      <c r="E812" s="29" t="s">
        <v>2966</v>
      </c>
      <c r="F812" s="29" t="s">
        <v>1765</v>
      </c>
      <c r="G812" s="29" t="s">
        <v>2967</v>
      </c>
      <c r="H812" s="29"/>
      <c r="I812" s="29" t="s">
        <v>3297</v>
      </c>
      <c r="J812" s="29" t="s">
        <v>53</v>
      </c>
      <c r="K812" s="29" t="s">
        <v>54</v>
      </c>
      <c r="L812" s="29" t="s">
        <v>3294</v>
      </c>
      <c r="M812" s="29" t="s">
        <v>37</v>
      </c>
      <c r="N812" s="29" t="s">
        <v>55</v>
      </c>
      <c r="O812" s="29" t="s">
        <v>56</v>
      </c>
      <c r="P812" s="29" t="s">
        <v>3292</v>
      </c>
      <c r="Q812" s="29" t="s">
        <v>57</v>
      </c>
      <c r="R812" s="29" t="s">
        <v>58</v>
      </c>
      <c r="S812" s="29">
        <v>3</v>
      </c>
      <c r="T812" s="29">
        <v>1045</v>
      </c>
      <c r="U812" s="56">
        <f t="shared" si="31"/>
        <v>3135</v>
      </c>
      <c r="V812" s="56">
        <f t="shared" si="32"/>
        <v>3511.2000000000003</v>
      </c>
      <c r="W812" s="29"/>
      <c r="X812" s="29" t="s">
        <v>41</v>
      </c>
      <c r="Y812" s="29" t="s">
        <v>41</v>
      </c>
    </row>
    <row r="813" spans="1:25" ht="48.75" customHeight="1" x14ac:dyDescent="0.25">
      <c r="A813" s="29" t="s">
        <v>1486</v>
      </c>
      <c r="B813" s="29" t="s">
        <v>2981</v>
      </c>
      <c r="C813" s="29" t="s">
        <v>2980</v>
      </c>
      <c r="D813" s="29">
        <v>736</v>
      </c>
      <c r="E813" s="29" t="s">
        <v>2966</v>
      </c>
      <c r="F813" s="29" t="s">
        <v>1765</v>
      </c>
      <c r="G813" s="29" t="s">
        <v>2967</v>
      </c>
      <c r="H813" s="29"/>
      <c r="I813" s="29" t="s">
        <v>3297</v>
      </c>
      <c r="J813" s="29" t="s">
        <v>53</v>
      </c>
      <c r="K813" s="29" t="s">
        <v>54</v>
      </c>
      <c r="L813" s="29" t="s">
        <v>3294</v>
      </c>
      <c r="M813" s="29" t="s">
        <v>37</v>
      </c>
      <c r="N813" s="29" t="s">
        <v>55</v>
      </c>
      <c r="O813" s="29" t="s">
        <v>56</v>
      </c>
      <c r="P813" s="29" t="s">
        <v>3292</v>
      </c>
      <c r="Q813" s="29" t="s">
        <v>57</v>
      </c>
      <c r="R813" s="29" t="s">
        <v>58</v>
      </c>
      <c r="S813" s="29">
        <v>3</v>
      </c>
      <c r="T813" s="29">
        <v>1045</v>
      </c>
      <c r="U813" s="56">
        <f t="shared" si="31"/>
        <v>3135</v>
      </c>
      <c r="V813" s="56">
        <f t="shared" si="32"/>
        <v>3511.2000000000003</v>
      </c>
      <c r="W813" s="29"/>
      <c r="X813" s="29" t="s">
        <v>41</v>
      </c>
      <c r="Y813" s="29" t="s">
        <v>41</v>
      </c>
    </row>
    <row r="814" spans="1:25" ht="48.75" customHeight="1" x14ac:dyDescent="0.25">
      <c r="A814" s="29" t="s">
        <v>1486</v>
      </c>
      <c r="B814" s="29" t="s">
        <v>2983</v>
      </c>
      <c r="C814" s="29" t="s">
        <v>2982</v>
      </c>
      <c r="D814" s="29">
        <v>737</v>
      </c>
      <c r="E814" s="29" t="s">
        <v>2966</v>
      </c>
      <c r="F814" s="29" t="s">
        <v>1765</v>
      </c>
      <c r="G814" s="29" t="s">
        <v>2967</v>
      </c>
      <c r="H814" s="29"/>
      <c r="I814" s="29" t="s">
        <v>3297</v>
      </c>
      <c r="J814" s="29" t="s">
        <v>53</v>
      </c>
      <c r="K814" s="29" t="s">
        <v>54</v>
      </c>
      <c r="L814" s="29" t="s">
        <v>3294</v>
      </c>
      <c r="M814" s="29" t="s">
        <v>37</v>
      </c>
      <c r="N814" s="29" t="s">
        <v>55</v>
      </c>
      <c r="O814" s="29" t="s">
        <v>56</v>
      </c>
      <c r="P814" s="29" t="s">
        <v>3292</v>
      </c>
      <c r="Q814" s="29" t="s">
        <v>57</v>
      </c>
      <c r="R814" s="29" t="s">
        <v>58</v>
      </c>
      <c r="S814" s="29">
        <v>3</v>
      </c>
      <c r="T814" s="29">
        <v>1045</v>
      </c>
      <c r="U814" s="56">
        <f t="shared" si="31"/>
        <v>3135</v>
      </c>
      <c r="V814" s="56">
        <f t="shared" si="32"/>
        <v>3511.2000000000003</v>
      </c>
      <c r="W814" s="29"/>
      <c r="X814" s="29" t="s">
        <v>41</v>
      </c>
      <c r="Y814" s="29" t="s">
        <v>41</v>
      </c>
    </row>
    <row r="815" spans="1:25" ht="48.75" customHeight="1" x14ac:dyDescent="0.25">
      <c r="A815" s="29" t="s">
        <v>1486</v>
      </c>
      <c r="B815" s="29" t="s">
        <v>2985</v>
      </c>
      <c r="C815" s="29" t="s">
        <v>2984</v>
      </c>
      <c r="D815" s="29">
        <v>738</v>
      </c>
      <c r="E815" s="29" t="s">
        <v>2966</v>
      </c>
      <c r="F815" s="29" t="s">
        <v>1765</v>
      </c>
      <c r="G815" s="29" t="s">
        <v>2967</v>
      </c>
      <c r="H815" s="29"/>
      <c r="I815" s="29" t="s">
        <v>3297</v>
      </c>
      <c r="J815" s="29" t="s">
        <v>53</v>
      </c>
      <c r="K815" s="29" t="s">
        <v>54</v>
      </c>
      <c r="L815" s="29" t="s">
        <v>3294</v>
      </c>
      <c r="M815" s="29" t="s">
        <v>37</v>
      </c>
      <c r="N815" s="29" t="s">
        <v>55</v>
      </c>
      <c r="O815" s="29" t="s">
        <v>56</v>
      </c>
      <c r="P815" s="29" t="s">
        <v>3292</v>
      </c>
      <c r="Q815" s="29" t="s">
        <v>57</v>
      </c>
      <c r="R815" s="29" t="s">
        <v>58</v>
      </c>
      <c r="S815" s="29">
        <v>3</v>
      </c>
      <c r="T815" s="29">
        <v>1045</v>
      </c>
      <c r="U815" s="56">
        <f t="shared" si="31"/>
        <v>3135</v>
      </c>
      <c r="V815" s="56">
        <f t="shared" si="32"/>
        <v>3511.2000000000003</v>
      </c>
      <c r="W815" s="29"/>
      <c r="X815" s="29" t="s">
        <v>41</v>
      </c>
      <c r="Y815" s="29" t="s">
        <v>41</v>
      </c>
    </row>
    <row r="816" spans="1:25" ht="48.75" customHeight="1" x14ac:dyDescent="0.25">
      <c r="A816" s="29" t="s">
        <v>1486</v>
      </c>
      <c r="B816" s="29" t="s">
        <v>2987</v>
      </c>
      <c r="C816" s="29" t="s">
        <v>2986</v>
      </c>
      <c r="D816" s="29">
        <v>739</v>
      </c>
      <c r="E816" s="29" t="s">
        <v>2988</v>
      </c>
      <c r="F816" s="29" t="s">
        <v>2989</v>
      </c>
      <c r="G816" s="29" t="s">
        <v>2990</v>
      </c>
      <c r="H816" s="29"/>
      <c r="I816" s="29" t="s">
        <v>3297</v>
      </c>
      <c r="J816" s="29" t="s">
        <v>53</v>
      </c>
      <c r="K816" s="29" t="s">
        <v>54</v>
      </c>
      <c r="L816" s="29" t="s">
        <v>3294</v>
      </c>
      <c r="M816" s="29" t="s">
        <v>37</v>
      </c>
      <c r="N816" s="29" t="s">
        <v>55</v>
      </c>
      <c r="O816" s="29" t="s">
        <v>56</v>
      </c>
      <c r="P816" s="29" t="s">
        <v>3292</v>
      </c>
      <c r="Q816" s="29" t="s">
        <v>57</v>
      </c>
      <c r="R816" s="29" t="s">
        <v>321</v>
      </c>
      <c r="S816" s="29">
        <v>1</v>
      </c>
      <c r="T816" s="29">
        <v>1162.5</v>
      </c>
      <c r="U816" s="56">
        <f t="shared" si="31"/>
        <v>1162.5</v>
      </c>
      <c r="V816" s="56">
        <f t="shared" si="32"/>
        <v>1302.0000000000002</v>
      </c>
      <c r="W816" s="29"/>
      <c r="X816" s="29" t="s">
        <v>41</v>
      </c>
      <c r="Y816" s="29" t="s">
        <v>41</v>
      </c>
    </row>
    <row r="817" spans="1:25" ht="48.75" customHeight="1" x14ac:dyDescent="0.25">
      <c r="A817" s="29" t="s">
        <v>1486</v>
      </c>
      <c r="B817" s="29" t="s">
        <v>2992</v>
      </c>
      <c r="C817" s="29" t="s">
        <v>2991</v>
      </c>
      <c r="D817" s="29">
        <v>740</v>
      </c>
      <c r="E817" s="29" t="s">
        <v>2988</v>
      </c>
      <c r="F817" s="29" t="s">
        <v>2989</v>
      </c>
      <c r="G817" s="29" t="s">
        <v>2990</v>
      </c>
      <c r="H817" s="29"/>
      <c r="I817" s="29" t="s">
        <v>3297</v>
      </c>
      <c r="J817" s="29" t="s">
        <v>53</v>
      </c>
      <c r="K817" s="29" t="s">
        <v>54</v>
      </c>
      <c r="L817" s="29" t="s">
        <v>3294</v>
      </c>
      <c r="M817" s="29" t="s">
        <v>37</v>
      </c>
      <c r="N817" s="29" t="s">
        <v>55</v>
      </c>
      <c r="O817" s="29" t="s">
        <v>56</v>
      </c>
      <c r="P817" s="29" t="s">
        <v>3292</v>
      </c>
      <c r="Q817" s="29" t="s">
        <v>57</v>
      </c>
      <c r="R817" s="29" t="s">
        <v>321</v>
      </c>
      <c r="S817" s="29">
        <v>1</v>
      </c>
      <c r="T817" s="29">
        <v>1189.5</v>
      </c>
      <c r="U817" s="56">
        <f t="shared" si="31"/>
        <v>1189.5</v>
      </c>
      <c r="V817" s="56">
        <f t="shared" si="32"/>
        <v>1332.2400000000002</v>
      </c>
      <c r="W817" s="29"/>
      <c r="X817" s="29" t="s">
        <v>41</v>
      </c>
      <c r="Y817" s="29" t="s">
        <v>41</v>
      </c>
    </row>
    <row r="818" spans="1:25" ht="48.75" customHeight="1" x14ac:dyDescent="0.25">
      <c r="A818" s="29" t="s">
        <v>1486</v>
      </c>
      <c r="B818" s="29" t="s">
        <v>2994</v>
      </c>
      <c r="C818" s="29" t="s">
        <v>2993</v>
      </c>
      <c r="D818" s="29">
        <v>741</v>
      </c>
      <c r="E818" s="29" t="s">
        <v>2995</v>
      </c>
      <c r="F818" s="29" t="s">
        <v>2989</v>
      </c>
      <c r="G818" s="29" t="s">
        <v>2996</v>
      </c>
      <c r="H818" s="29"/>
      <c r="I818" s="29" t="s">
        <v>3297</v>
      </c>
      <c r="J818" s="29" t="s">
        <v>53</v>
      </c>
      <c r="K818" s="29" t="s">
        <v>54</v>
      </c>
      <c r="L818" s="29" t="s">
        <v>3294</v>
      </c>
      <c r="M818" s="29" t="s">
        <v>37</v>
      </c>
      <c r="N818" s="29" t="s">
        <v>55</v>
      </c>
      <c r="O818" s="29" t="s">
        <v>56</v>
      </c>
      <c r="P818" s="29" t="s">
        <v>3292</v>
      </c>
      <c r="Q818" s="29" t="s">
        <v>57</v>
      </c>
      <c r="R818" s="29" t="s">
        <v>58</v>
      </c>
      <c r="S818" s="29">
        <v>1537</v>
      </c>
      <c r="T818" s="29">
        <v>10.4</v>
      </c>
      <c r="U818" s="56">
        <f t="shared" si="31"/>
        <v>15984.800000000001</v>
      </c>
      <c r="V818" s="56">
        <f t="shared" si="32"/>
        <v>17902.976000000002</v>
      </c>
      <c r="W818" s="29"/>
      <c r="X818" s="29" t="s">
        <v>41</v>
      </c>
      <c r="Y818" s="29" t="s">
        <v>41</v>
      </c>
    </row>
    <row r="819" spans="1:25" ht="48.75" customHeight="1" x14ac:dyDescent="0.25">
      <c r="A819" s="29" t="s">
        <v>735</v>
      </c>
      <c r="B819" s="29" t="s">
        <v>2998</v>
      </c>
      <c r="C819" s="29" t="s">
        <v>2997</v>
      </c>
      <c r="D819" s="29">
        <v>742</v>
      </c>
      <c r="E819" s="29" t="s">
        <v>2988</v>
      </c>
      <c r="F819" s="29" t="s">
        <v>2989</v>
      </c>
      <c r="G819" s="29" t="s">
        <v>2990</v>
      </c>
      <c r="H819" s="29"/>
      <c r="I819" s="29" t="s">
        <v>3297</v>
      </c>
      <c r="J819" s="29" t="s">
        <v>53</v>
      </c>
      <c r="K819" s="29" t="s">
        <v>54</v>
      </c>
      <c r="L819" s="29" t="s">
        <v>3294</v>
      </c>
      <c r="M819" s="29" t="s">
        <v>37</v>
      </c>
      <c r="N819" s="29" t="s">
        <v>55</v>
      </c>
      <c r="O819" s="29" t="s">
        <v>56</v>
      </c>
      <c r="P819" s="29" t="s">
        <v>3292</v>
      </c>
      <c r="Q819" s="29" t="s">
        <v>57</v>
      </c>
      <c r="R819" s="29" t="s">
        <v>69</v>
      </c>
      <c r="S819" s="29">
        <v>1</v>
      </c>
      <c r="T819" s="29">
        <v>1242.5</v>
      </c>
      <c r="U819" s="56">
        <f t="shared" si="31"/>
        <v>1242.5</v>
      </c>
      <c r="V819" s="56">
        <f t="shared" si="32"/>
        <v>1391.6000000000001</v>
      </c>
      <c r="W819" s="29"/>
      <c r="X819" s="29" t="s">
        <v>41</v>
      </c>
      <c r="Y819" s="29" t="s">
        <v>41</v>
      </c>
    </row>
    <row r="820" spans="1:25" ht="48.75" customHeight="1" x14ac:dyDescent="0.25">
      <c r="A820" s="29" t="s">
        <v>47</v>
      </c>
      <c r="B820" s="29" t="s">
        <v>3002</v>
      </c>
      <c r="C820" s="29" t="s">
        <v>3001</v>
      </c>
      <c r="D820" s="29">
        <v>743</v>
      </c>
      <c r="E820" s="29" t="s">
        <v>3003</v>
      </c>
      <c r="F820" s="29" t="s">
        <v>3004</v>
      </c>
      <c r="G820" s="29" t="s">
        <v>3005</v>
      </c>
      <c r="H820" s="29"/>
      <c r="I820" s="29" t="s">
        <v>3297</v>
      </c>
      <c r="J820" s="29" t="s">
        <v>53</v>
      </c>
      <c r="K820" s="29" t="s">
        <v>54</v>
      </c>
      <c r="L820" s="29" t="s">
        <v>3294</v>
      </c>
      <c r="M820" s="29" t="s">
        <v>37</v>
      </c>
      <c r="N820" s="29" t="s">
        <v>55</v>
      </c>
      <c r="O820" s="29" t="s">
        <v>56</v>
      </c>
      <c r="P820" s="29" t="s">
        <v>3292</v>
      </c>
      <c r="Q820" s="29" t="s">
        <v>57</v>
      </c>
      <c r="R820" s="29" t="s">
        <v>58</v>
      </c>
      <c r="S820" s="29">
        <v>5</v>
      </c>
      <c r="T820" s="29">
        <v>2675</v>
      </c>
      <c r="U820" s="56">
        <f t="shared" ref="U820:U882" si="33">S820*T820</f>
        <v>13375</v>
      </c>
      <c r="V820" s="56">
        <f>U820*1.12</f>
        <v>14980.000000000002</v>
      </c>
      <c r="W820" s="29"/>
      <c r="X820" s="29" t="s">
        <v>41</v>
      </c>
      <c r="Y820" s="29" t="s">
        <v>41</v>
      </c>
    </row>
    <row r="821" spans="1:25" ht="48.75" customHeight="1" x14ac:dyDescent="0.25">
      <c r="A821" s="29" t="s">
        <v>47</v>
      </c>
      <c r="B821" s="29" t="s">
        <v>3007</v>
      </c>
      <c r="C821" s="29" t="s">
        <v>3006</v>
      </c>
      <c r="D821" s="29">
        <v>744</v>
      </c>
      <c r="E821" s="29" t="s">
        <v>3003</v>
      </c>
      <c r="F821" s="29" t="s">
        <v>3004</v>
      </c>
      <c r="G821" s="29" t="s">
        <v>3005</v>
      </c>
      <c r="H821" s="29"/>
      <c r="I821" s="29" t="s">
        <v>3297</v>
      </c>
      <c r="J821" s="29" t="s">
        <v>53</v>
      </c>
      <c r="K821" s="29" t="s">
        <v>54</v>
      </c>
      <c r="L821" s="29" t="s">
        <v>3294</v>
      </c>
      <c r="M821" s="29" t="s">
        <v>37</v>
      </c>
      <c r="N821" s="29" t="s">
        <v>55</v>
      </c>
      <c r="O821" s="29" t="s">
        <v>56</v>
      </c>
      <c r="P821" s="29" t="s">
        <v>3292</v>
      </c>
      <c r="Q821" s="29" t="s">
        <v>57</v>
      </c>
      <c r="R821" s="29" t="s">
        <v>58</v>
      </c>
      <c r="S821" s="29">
        <v>50</v>
      </c>
      <c r="T821" s="29">
        <v>2675</v>
      </c>
      <c r="U821" s="56">
        <f t="shared" si="33"/>
        <v>133750</v>
      </c>
      <c r="V821" s="56">
        <f t="shared" ref="V821:V883" si="34">U821*1.12</f>
        <v>149800</v>
      </c>
      <c r="W821" s="29"/>
      <c r="X821" s="29" t="s">
        <v>41</v>
      </c>
      <c r="Y821" s="29" t="s">
        <v>41</v>
      </c>
    </row>
    <row r="822" spans="1:25" ht="48.75" customHeight="1" x14ac:dyDescent="0.25">
      <c r="A822" s="29" t="s">
        <v>47</v>
      </c>
      <c r="B822" s="29" t="s">
        <v>3009</v>
      </c>
      <c r="C822" s="29" t="s">
        <v>3008</v>
      </c>
      <c r="D822" s="29">
        <v>745</v>
      </c>
      <c r="E822" s="29" t="s">
        <v>3003</v>
      </c>
      <c r="F822" s="29" t="s">
        <v>3004</v>
      </c>
      <c r="G822" s="29" t="s">
        <v>3005</v>
      </c>
      <c r="H822" s="29"/>
      <c r="I822" s="29" t="s">
        <v>3297</v>
      </c>
      <c r="J822" s="29" t="s">
        <v>53</v>
      </c>
      <c r="K822" s="29" t="s">
        <v>54</v>
      </c>
      <c r="L822" s="29" t="s">
        <v>3294</v>
      </c>
      <c r="M822" s="29" t="s">
        <v>37</v>
      </c>
      <c r="N822" s="29" t="s">
        <v>55</v>
      </c>
      <c r="O822" s="29" t="s">
        <v>56</v>
      </c>
      <c r="P822" s="29" t="s">
        <v>3292</v>
      </c>
      <c r="Q822" s="29" t="s">
        <v>57</v>
      </c>
      <c r="R822" s="29" t="s">
        <v>58</v>
      </c>
      <c r="S822" s="29">
        <v>5</v>
      </c>
      <c r="T822" s="29">
        <v>2675</v>
      </c>
      <c r="U822" s="56">
        <f t="shared" si="33"/>
        <v>13375</v>
      </c>
      <c r="V822" s="56">
        <f t="shared" si="34"/>
        <v>14980.000000000002</v>
      </c>
      <c r="W822" s="29"/>
      <c r="X822" s="29" t="s">
        <v>41</v>
      </c>
      <c r="Y822" s="29" t="s">
        <v>41</v>
      </c>
    </row>
    <row r="823" spans="1:25" ht="48.75" customHeight="1" x14ac:dyDescent="0.25">
      <c r="A823" s="29" t="s">
        <v>47</v>
      </c>
      <c r="B823" s="29" t="s">
        <v>3011</v>
      </c>
      <c r="C823" s="29" t="s">
        <v>3010</v>
      </c>
      <c r="D823" s="29">
        <v>746</v>
      </c>
      <c r="E823" s="29" t="s">
        <v>3003</v>
      </c>
      <c r="F823" s="29" t="s">
        <v>3004</v>
      </c>
      <c r="G823" s="29" t="s">
        <v>3005</v>
      </c>
      <c r="H823" s="29"/>
      <c r="I823" s="29" t="s">
        <v>3297</v>
      </c>
      <c r="J823" s="29" t="s">
        <v>53</v>
      </c>
      <c r="K823" s="29" t="s">
        <v>54</v>
      </c>
      <c r="L823" s="29" t="s">
        <v>3294</v>
      </c>
      <c r="M823" s="29" t="s">
        <v>37</v>
      </c>
      <c r="N823" s="29" t="s">
        <v>55</v>
      </c>
      <c r="O823" s="29" t="s">
        <v>56</v>
      </c>
      <c r="P823" s="29" t="s">
        <v>3292</v>
      </c>
      <c r="Q823" s="29" t="s">
        <v>57</v>
      </c>
      <c r="R823" s="29" t="s">
        <v>58</v>
      </c>
      <c r="S823" s="29">
        <v>5</v>
      </c>
      <c r="T823" s="29">
        <v>2675</v>
      </c>
      <c r="U823" s="56">
        <f t="shared" si="33"/>
        <v>13375</v>
      </c>
      <c r="V823" s="56">
        <f t="shared" si="34"/>
        <v>14980.000000000002</v>
      </c>
      <c r="W823" s="29"/>
      <c r="X823" s="29" t="s">
        <v>41</v>
      </c>
      <c r="Y823" s="29" t="s">
        <v>41</v>
      </c>
    </row>
    <row r="824" spans="1:25" ht="48.75" customHeight="1" x14ac:dyDescent="0.25">
      <c r="A824" s="29" t="s">
        <v>47</v>
      </c>
      <c r="B824" s="29" t="s">
        <v>3013</v>
      </c>
      <c r="C824" s="29" t="s">
        <v>3012</v>
      </c>
      <c r="D824" s="29">
        <v>747</v>
      </c>
      <c r="E824" s="29" t="s">
        <v>3014</v>
      </c>
      <c r="F824" s="29" t="s">
        <v>3015</v>
      </c>
      <c r="G824" s="29" t="s">
        <v>3016</v>
      </c>
      <c r="H824" s="29"/>
      <c r="I824" s="29" t="s">
        <v>3297</v>
      </c>
      <c r="J824" s="29" t="s">
        <v>53</v>
      </c>
      <c r="K824" s="29" t="s">
        <v>54</v>
      </c>
      <c r="L824" s="29" t="s">
        <v>3294</v>
      </c>
      <c r="M824" s="29" t="s">
        <v>37</v>
      </c>
      <c r="N824" s="29" t="s">
        <v>55</v>
      </c>
      <c r="O824" s="29" t="s">
        <v>56</v>
      </c>
      <c r="P824" s="29" t="s">
        <v>3292</v>
      </c>
      <c r="Q824" s="29" t="s">
        <v>57</v>
      </c>
      <c r="R824" s="29" t="s">
        <v>69</v>
      </c>
      <c r="S824" s="29">
        <v>82</v>
      </c>
      <c r="T824" s="29">
        <v>717.32</v>
      </c>
      <c r="U824" s="56">
        <f t="shared" si="33"/>
        <v>58820.240000000005</v>
      </c>
      <c r="V824" s="56">
        <f t="shared" si="34"/>
        <v>65878.668800000014</v>
      </c>
      <c r="W824" s="29"/>
      <c r="X824" s="29" t="s">
        <v>41</v>
      </c>
      <c r="Y824" s="29" t="s">
        <v>41</v>
      </c>
    </row>
    <row r="825" spans="1:25" ht="48.75" customHeight="1" x14ac:dyDescent="0.25">
      <c r="A825" s="29" t="s">
        <v>47</v>
      </c>
      <c r="B825" s="29" t="s">
        <v>3018</v>
      </c>
      <c r="C825" s="29" t="s">
        <v>3017</v>
      </c>
      <c r="D825" s="29">
        <v>748</v>
      </c>
      <c r="E825" s="29" t="s">
        <v>3019</v>
      </c>
      <c r="F825" s="29" t="s">
        <v>3020</v>
      </c>
      <c r="G825" s="29" t="s">
        <v>3021</v>
      </c>
      <c r="H825" s="29"/>
      <c r="I825" s="29" t="s">
        <v>3297</v>
      </c>
      <c r="J825" s="29" t="s">
        <v>53</v>
      </c>
      <c r="K825" s="29" t="s">
        <v>54</v>
      </c>
      <c r="L825" s="29" t="s">
        <v>3294</v>
      </c>
      <c r="M825" s="29" t="s">
        <v>37</v>
      </c>
      <c r="N825" s="29" t="s">
        <v>55</v>
      </c>
      <c r="O825" s="29" t="s">
        <v>56</v>
      </c>
      <c r="P825" s="29" t="s">
        <v>3292</v>
      </c>
      <c r="Q825" s="29" t="s">
        <v>57</v>
      </c>
      <c r="R825" s="29" t="s">
        <v>58</v>
      </c>
      <c r="S825" s="29">
        <v>7</v>
      </c>
      <c r="T825" s="29">
        <v>1663.75</v>
      </c>
      <c r="U825" s="56">
        <f t="shared" si="33"/>
        <v>11646.25</v>
      </c>
      <c r="V825" s="56">
        <f t="shared" si="34"/>
        <v>13043.800000000001</v>
      </c>
      <c r="W825" s="29"/>
      <c r="X825" s="29" t="s">
        <v>41</v>
      </c>
      <c r="Y825" s="29" t="s">
        <v>41</v>
      </c>
    </row>
    <row r="826" spans="1:25" ht="48.75" customHeight="1" x14ac:dyDescent="0.25">
      <c r="A826" s="29" t="s">
        <v>47</v>
      </c>
      <c r="B826" s="29" t="s">
        <v>3023</v>
      </c>
      <c r="C826" s="29" t="s">
        <v>3022</v>
      </c>
      <c r="D826" s="29">
        <v>749</v>
      </c>
      <c r="E826" s="29" t="s">
        <v>3024</v>
      </c>
      <c r="F826" s="29" t="s">
        <v>125</v>
      </c>
      <c r="G826" s="29" t="s">
        <v>3025</v>
      </c>
      <c r="H826" s="29"/>
      <c r="I826" s="29" t="s">
        <v>3297</v>
      </c>
      <c r="J826" s="29" t="s">
        <v>53</v>
      </c>
      <c r="K826" s="29" t="s">
        <v>54</v>
      </c>
      <c r="L826" s="29" t="s">
        <v>3294</v>
      </c>
      <c r="M826" s="29" t="s">
        <v>37</v>
      </c>
      <c r="N826" s="29" t="s">
        <v>55</v>
      </c>
      <c r="O826" s="29" t="s">
        <v>56</v>
      </c>
      <c r="P826" s="29" t="s">
        <v>3292</v>
      </c>
      <c r="Q826" s="29" t="s">
        <v>57</v>
      </c>
      <c r="R826" s="29" t="s">
        <v>58</v>
      </c>
      <c r="S826" s="29">
        <v>20</v>
      </c>
      <c r="T826" s="29">
        <v>399.82</v>
      </c>
      <c r="U826" s="56">
        <f t="shared" si="33"/>
        <v>7996.4</v>
      </c>
      <c r="V826" s="56">
        <f t="shared" si="34"/>
        <v>8955.9680000000008</v>
      </c>
      <c r="W826" s="29"/>
      <c r="X826" s="29" t="s">
        <v>41</v>
      </c>
      <c r="Y826" s="29" t="s">
        <v>41</v>
      </c>
    </row>
    <row r="827" spans="1:25" ht="48.75" customHeight="1" x14ac:dyDescent="0.25">
      <c r="A827" s="29" t="s">
        <v>47</v>
      </c>
      <c r="B827" s="29" t="s">
        <v>3027</v>
      </c>
      <c r="C827" s="29" t="s">
        <v>3026</v>
      </c>
      <c r="D827" s="29">
        <v>750</v>
      </c>
      <c r="E827" s="29" t="s">
        <v>3024</v>
      </c>
      <c r="F827" s="29" t="s">
        <v>125</v>
      </c>
      <c r="G827" s="29" t="s">
        <v>3025</v>
      </c>
      <c r="H827" s="29"/>
      <c r="I827" s="29" t="s">
        <v>3297</v>
      </c>
      <c r="J827" s="29" t="s">
        <v>53</v>
      </c>
      <c r="K827" s="29" t="s">
        <v>54</v>
      </c>
      <c r="L827" s="29" t="s">
        <v>3294</v>
      </c>
      <c r="M827" s="29" t="s">
        <v>37</v>
      </c>
      <c r="N827" s="29" t="s">
        <v>55</v>
      </c>
      <c r="O827" s="29" t="s">
        <v>56</v>
      </c>
      <c r="P827" s="29" t="s">
        <v>3292</v>
      </c>
      <c r="Q827" s="29" t="s">
        <v>57</v>
      </c>
      <c r="R827" s="29" t="s">
        <v>2073</v>
      </c>
      <c r="S827" s="29">
        <v>252</v>
      </c>
      <c r="T827" s="29">
        <v>366.97</v>
      </c>
      <c r="U827" s="56">
        <f t="shared" si="33"/>
        <v>92476.44</v>
      </c>
      <c r="V827" s="56">
        <f t="shared" si="34"/>
        <v>103573.61280000002</v>
      </c>
      <c r="W827" s="29"/>
      <c r="X827" s="29" t="s">
        <v>41</v>
      </c>
      <c r="Y827" s="29" t="s">
        <v>41</v>
      </c>
    </row>
    <row r="828" spans="1:25" ht="48.75" customHeight="1" x14ac:dyDescent="0.25">
      <c r="A828" s="29" t="s">
        <v>47</v>
      </c>
      <c r="B828" s="29" t="s">
        <v>3029</v>
      </c>
      <c r="C828" s="29" t="s">
        <v>3028</v>
      </c>
      <c r="D828" s="29">
        <v>751</v>
      </c>
      <c r="E828" s="29" t="s">
        <v>3030</v>
      </c>
      <c r="F828" s="29" t="s">
        <v>3031</v>
      </c>
      <c r="G828" s="29" t="s">
        <v>3032</v>
      </c>
      <c r="H828" s="29"/>
      <c r="I828" s="29" t="s">
        <v>3297</v>
      </c>
      <c r="J828" s="29" t="s">
        <v>53</v>
      </c>
      <c r="K828" s="29" t="s">
        <v>54</v>
      </c>
      <c r="L828" s="29" t="s">
        <v>3294</v>
      </c>
      <c r="M828" s="29" t="s">
        <v>37</v>
      </c>
      <c r="N828" s="29" t="s">
        <v>55</v>
      </c>
      <c r="O828" s="29" t="s">
        <v>56</v>
      </c>
      <c r="P828" s="29" t="s">
        <v>3292</v>
      </c>
      <c r="Q828" s="29" t="s">
        <v>57</v>
      </c>
      <c r="R828" s="29" t="s">
        <v>58</v>
      </c>
      <c r="S828" s="29">
        <v>50</v>
      </c>
      <c r="T828" s="29">
        <v>415</v>
      </c>
      <c r="U828" s="56">
        <f t="shared" si="33"/>
        <v>20750</v>
      </c>
      <c r="V828" s="56">
        <f t="shared" si="34"/>
        <v>23240.000000000004</v>
      </c>
      <c r="W828" s="29"/>
      <c r="X828" s="29" t="s">
        <v>41</v>
      </c>
      <c r="Y828" s="29" t="s">
        <v>41</v>
      </c>
    </row>
    <row r="829" spans="1:25" ht="48.75" customHeight="1" x14ac:dyDescent="0.25">
      <c r="A829" s="29" t="s">
        <v>47</v>
      </c>
      <c r="B829" s="29" t="s">
        <v>3034</v>
      </c>
      <c r="C829" s="29" t="s">
        <v>3033</v>
      </c>
      <c r="D829" s="29">
        <v>752</v>
      </c>
      <c r="E829" s="29" t="s">
        <v>3035</v>
      </c>
      <c r="F829" s="29" t="s">
        <v>2643</v>
      </c>
      <c r="G829" s="29" t="s">
        <v>3036</v>
      </c>
      <c r="H829" s="29"/>
      <c r="I829" s="29" t="s">
        <v>3297</v>
      </c>
      <c r="J829" s="29" t="s">
        <v>53</v>
      </c>
      <c r="K829" s="29" t="s">
        <v>54</v>
      </c>
      <c r="L829" s="29" t="s">
        <v>3294</v>
      </c>
      <c r="M829" s="29" t="s">
        <v>37</v>
      </c>
      <c r="N829" s="29" t="s">
        <v>55</v>
      </c>
      <c r="O829" s="29" t="s">
        <v>56</v>
      </c>
      <c r="P829" s="29" t="s">
        <v>3292</v>
      </c>
      <c r="Q829" s="29" t="s">
        <v>57</v>
      </c>
      <c r="R829" s="29" t="s">
        <v>58</v>
      </c>
      <c r="S829" s="29">
        <v>300</v>
      </c>
      <c r="T829" s="29">
        <v>379.02</v>
      </c>
      <c r="U829" s="56">
        <f t="shared" si="33"/>
        <v>113706</v>
      </c>
      <c r="V829" s="56">
        <f t="shared" si="34"/>
        <v>127350.72000000002</v>
      </c>
      <c r="W829" s="29"/>
      <c r="X829" s="29" t="s">
        <v>41</v>
      </c>
      <c r="Y829" s="29" t="s">
        <v>41</v>
      </c>
    </row>
    <row r="830" spans="1:25" ht="48.75" customHeight="1" x14ac:dyDescent="0.25">
      <c r="A830" s="29" t="s">
        <v>47</v>
      </c>
      <c r="B830" s="29" t="s">
        <v>3038</v>
      </c>
      <c r="C830" s="29" t="s">
        <v>3037</v>
      </c>
      <c r="D830" s="29">
        <v>753</v>
      </c>
      <c r="E830" s="29" t="s">
        <v>3039</v>
      </c>
      <c r="F830" s="29" t="s">
        <v>3040</v>
      </c>
      <c r="G830" s="29" t="s">
        <v>3041</v>
      </c>
      <c r="H830" s="29"/>
      <c r="I830" s="29" t="s">
        <v>3297</v>
      </c>
      <c r="J830" s="29" t="s">
        <v>53</v>
      </c>
      <c r="K830" s="29" t="s">
        <v>54</v>
      </c>
      <c r="L830" s="29" t="s">
        <v>3294</v>
      </c>
      <c r="M830" s="29" t="s">
        <v>37</v>
      </c>
      <c r="N830" s="29" t="s">
        <v>55</v>
      </c>
      <c r="O830" s="29" t="s">
        <v>56</v>
      </c>
      <c r="P830" s="29" t="s">
        <v>3292</v>
      </c>
      <c r="Q830" s="29" t="s">
        <v>57</v>
      </c>
      <c r="R830" s="29" t="s">
        <v>58</v>
      </c>
      <c r="S830" s="29">
        <v>685</v>
      </c>
      <c r="T830" s="29">
        <v>327.24</v>
      </c>
      <c r="U830" s="56">
        <f t="shared" si="33"/>
        <v>224159.4</v>
      </c>
      <c r="V830" s="56">
        <f t="shared" si="34"/>
        <v>251058.52800000002</v>
      </c>
      <c r="W830" s="29"/>
      <c r="X830" s="29" t="s">
        <v>41</v>
      </c>
      <c r="Y830" s="29" t="s">
        <v>41</v>
      </c>
    </row>
    <row r="831" spans="1:25" ht="48.75" customHeight="1" x14ac:dyDescent="0.25">
      <c r="A831" s="29" t="s">
        <v>337</v>
      </c>
      <c r="B831" s="29" t="s">
        <v>3043</v>
      </c>
      <c r="C831" s="29" t="s">
        <v>3042</v>
      </c>
      <c r="D831" s="29">
        <v>754</v>
      </c>
      <c r="E831" s="29" t="s">
        <v>3044</v>
      </c>
      <c r="F831" s="29" t="s">
        <v>3045</v>
      </c>
      <c r="G831" s="29" t="s">
        <v>3046</v>
      </c>
      <c r="H831" s="29"/>
      <c r="I831" s="29" t="s">
        <v>3297</v>
      </c>
      <c r="J831" s="29" t="s">
        <v>53</v>
      </c>
      <c r="K831" s="29" t="s">
        <v>54</v>
      </c>
      <c r="L831" s="29" t="s">
        <v>3294</v>
      </c>
      <c r="M831" s="29" t="s">
        <v>37</v>
      </c>
      <c r="N831" s="29" t="s">
        <v>55</v>
      </c>
      <c r="O831" s="29" t="s">
        <v>56</v>
      </c>
      <c r="P831" s="29" t="s">
        <v>3292</v>
      </c>
      <c r="Q831" s="29" t="s">
        <v>57</v>
      </c>
      <c r="R831" s="29" t="s">
        <v>58</v>
      </c>
      <c r="S831" s="29">
        <v>16</v>
      </c>
      <c r="T831" s="29">
        <v>16430</v>
      </c>
      <c r="U831" s="56">
        <f t="shared" si="33"/>
        <v>262880</v>
      </c>
      <c r="V831" s="56">
        <f t="shared" si="34"/>
        <v>294425.60000000003</v>
      </c>
      <c r="W831" s="29"/>
      <c r="X831" s="29" t="s">
        <v>41</v>
      </c>
      <c r="Y831" s="29" t="s">
        <v>41</v>
      </c>
    </row>
    <row r="832" spans="1:25" ht="48.75" customHeight="1" x14ac:dyDescent="0.25">
      <c r="A832" s="29" t="s">
        <v>343</v>
      </c>
      <c r="B832" s="29" t="s">
        <v>3048</v>
      </c>
      <c r="C832" s="29" t="s">
        <v>3047</v>
      </c>
      <c r="D832" s="29">
        <v>755</v>
      </c>
      <c r="E832" s="29" t="s">
        <v>3049</v>
      </c>
      <c r="F832" s="29" t="s">
        <v>3050</v>
      </c>
      <c r="G832" s="29" t="s">
        <v>3051</v>
      </c>
      <c r="H832" s="29"/>
      <c r="I832" s="29" t="s">
        <v>3297</v>
      </c>
      <c r="J832" s="29" t="s">
        <v>53</v>
      </c>
      <c r="K832" s="29" t="s">
        <v>54</v>
      </c>
      <c r="L832" s="29" t="s">
        <v>3294</v>
      </c>
      <c r="M832" s="29" t="s">
        <v>37</v>
      </c>
      <c r="N832" s="29" t="s">
        <v>55</v>
      </c>
      <c r="O832" s="29" t="s">
        <v>56</v>
      </c>
      <c r="P832" s="29" t="s">
        <v>3292</v>
      </c>
      <c r="Q832" s="29" t="s">
        <v>57</v>
      </c>
      <c r="R832" s="29" t="s">
        <v>58</v>
      </c>
      <c r="S832" s="29">
        <v>105</v>
      </c>
      <c r="T832" s="29">
        <v>3238</v>
      </c>
      <c r="U832" s="56">
        <f t="shared" si="33"/>
        <v>339990</v>
      </c>
      <c r="V832" s="56">
        <f t="shared" si="34"/>
        <v>380788.80000000005</v>
      </c>
      <c r="W832" s="29"/>
      <c r="X832" s="29" t="s">
        <v>41</v>
      </c>
      <c r="Y832" s="29" t="s">
        <v>41</v>
      </c>
    </row>
    <row r="833" spans="1:25" ht="48.75" customHeight="1" x14ac:dyDescent="0.25">
      <c r="A833" s="29" t="s">
        <v>354</v>
      </c>
      <c r="B833" s="29" t="s">
        <v>3053</v>
      </c>
      <c r="C833" s="29" t="s">
        <v>3052</v>
      </c>
      <c r="D833" s="29">
        <v>756</v>
      </c>
      <c r="E833" s="29" t="s">
        <v>3054</v>
      </c>
      <c r="F833" s="29" t="s">
        <v>3055</v>
      </c>
      <c r="G833" s="29" t="s">
        <v>369</v>
      </c>
      <c r="H833" s="29"/>
      <c r="I833" s="29" t="s">
        <v>3297</v>
      </c>
      <c r="J833" s="29" t="s">
        <v>53</v>
      </c>
      <c r="K833" s="29" t="s">
        <v>54</v>
      </c>
      <c r="L833" s="29" t="s">
        <v>3294</v>
      </c>
      <c r="M833" s="29" t="s">
        <v>37</v>
      </c>
      <c r="N833" s="29" t="s">
        <v>55</v>
      </c>
      <c r="O833" s="29" t="s">
        <v>56</v>
      </c>
      <c r="P833" s="29" t="s">
        <v>3292</v>
      </c>
      <c r="Q833" s="29" t="s">
        <v>57</v>
      </c>
      <c r="R833" s="29" t="s">
        <v>58</v>
      </c>
      <c r="S833" s="29">
        <v>27</v>
      </c>
      <c r="T833" s="29">
        <v>1952.82</v>
      </c>
      <c r="U833" s="56">
        <f t="shared" si="33"/>
        <v>52726.14</v>
      </c>
      <c r="V833" s="56">
        <f t="shared" si="34"/>
        <v>59053.276800000007</v>
      </c>
      <c r="W833" s="29"/>
      <c r="X833" s="29" t="s">
        <v>41</v>
      </c>
      <c r="Y833" s="29" t="s">
        <v>41</v>
      </c>
    </row>
    <row r="834" spans="1:25" ht="48.75" customHeight="1" x14ac:dyDescent="0.25">
      <c r="A834" s="29" t="s">
        <v>354</v>
      </c>
      <c r="B834" s="29" t="s">
        <v>3057</v>
      </c>
      <c r="C834" s="29" t="s">
        <v>3056</v>
      </c>
      <c r="D834" s="29">
        <v>757</v>
      </c>
      <c r="E834" s="29" t="s">
        <v>3054</v>
      </c>
      <c r="F834" s="29" t="s">
        <v>3055</v>
      </c>
      <c r="G834" s="29" t="s">
        <v>369</v>
      </c>
      <c r="H834" s="29"/>
      <c r="I834" s="29" t="s">
        <v>3297</v>
      </c>
      <c r="J834" s="29" t="s">
        <v>53</v>
      </c>
      <c r="K834" s="29" t="s">
        <v>54</v>
      </c>
      <c r="L834" s="29" t="s">
        <v>3294</v>
      </c>
      <c r="M834" s="29" t="s">
        <v>37</v>
      </c>
      <c r="N834" s="29" t="s">
        <v>55</v>
      </c>
      <c r="O834" s="29" t="s">
        <v>56</v>
      </c>
      <c r="P834" s="29" t="s">
        <v>3292</v>
      </c>
      <c r="Q834" s="29" t="s">
        <v>57</v>
      </c>
      <c r="R834" s="29" t="s">
        <v>58</v>
      </c>
      <c r="S834" s="29">
        <v>2</v>
      </c>
      <c r="T834" s="29">
        <v>7875</v>
      </c>
      <c r="U834" s="56">
        <f t="shared" si="33"/>
        <v>15750</v>
      </c>
      <c r="V834" s="56">
        <f t="shared" si="34"/>
        <v>17640</v>
      </c>
      <c r="W834" s="29"/>
      <c r="X834" s="29" t="s">
        <v>41</v>
      </c>
      <c r="Y834" s="29" t="s">
        <v>41</v>
      </c>
    </row>
    <row r="835" spans="1:25" ht="48.75" customHeight="1" x14ac:dyDescent="0.25">
      <c r="A835" s="29" t="s">
        <v>354</v>
      </c>
      <c r="B835" s="29" t="s">
        <v>3059</v>
      </c>
      <c r="C835" s="29" t="s">
        <v>3058</v>
      </c>
      <c r="D835" s="29">
        <v>758</v>
      </c>
      <c r="E835" s="29" t="s">
        <v>3054</v>
      </c>
      <c r="F835" s="29" t="s">
        <v>3055</v>
      </c>
      <c r="G835" s="29" t="s">
        <v>369</v>
      </c>
      <c r="H835" s="29"/>
      <c r="I835" s="29" t="s">
        <v>3297</v>
      </c>
      <c r="J835" s="29" t="s">
        <v>53</v>
      </c>
      <c r="K835" s="29" t="s">
        <v>54</v>
      </c>
      <c r="L835" s="29" t="s">
        <v>3294</v>
      </c>
      <c r="M835" s="29" t="s">
        <v>37</v>
      </c>
      <c r="N835" s="29" t="s">
        <v>55</v>
      </c>
      <c r="O835" s="29" t="s">
        <v>56</v>
      </c>
      <c r="P835" s="29" t="s">
        <v>3292</v>
      </c>
      <c r="Q835" s="29" t="s">
        <v>57</v>
      </c>
      <c r="R835" s="29" t="s">
        <v>58</v>
      </c>
      <c r="S835" s="29">
        <v>3</v>
      </c>
      <c r="T835" s="29">
        <v>1447.57</v>
      </c>
      <c r="U835" s="56">
        <f t="shared" si="33"/>
        <v>4342.71</v>
      </c>
      <c r="V835" s="56">
        <f t="shared" si="34"/>
        <v>4863.8352000000004</v>
      </c>
      <c r="W835" s="29"/>
      <c r="X835" s="29" t="s">
        <v>41</v>
      </c>
      <c r="Y835" s="29" t="s">
        <v>41</v>
      </c>
    </row>
    <row r="836" spans="1:25" ht="48.75" customHeight="1" x14ac:dyDescent="0.25">
      <c r="A836" s="29" t="s">
        <v>354</v>
      </c>
      <c r="B836" s="29" t="s">
        <v>3061</v>
      </c>
      <c r="C836" s="29" t="s">
        <v>3060</v>
      </c>
      <c r="D836" s="29">
        <v>759</v>
      </c>
      <c r="E836" s="29" t="s">
        <v>1549</v>
      </c>
      <c r="F836" s="29" t="s">
        <v>1550</v>
      </c>
      <c r="G836" s="29" t="s">
        <v>1551</v>
      </c>
      <c r="H836" s="29"/>
      <c r="I836" s="29" t="s">
        <v>3297</v>
      </c>
      <c r="J836" s="29" t="s">
        <v>53</v>
      </c>
      <c r="K836" s="29" t="s">
        <v>54</v>
      </c>
      <c r="L836" s="29" t="s">
        <v>3294</v>
      </c>
      <c r="M836" s="29" t="s">
        <v>37</v>
      </c>
      <c r="N836" s="29" t="s">
        <v>55</v>
      </c>
      <c r="O836" s="29" t="s">
        <v>56</v>
      </c>
      <c r="P836" s="29" t="s">
        <v>3292</v>
      </c>
      <c r="Q836" s="29" t="s">
        <v>57</v>
      </c>
      <c r="R836" s="29" t="s">
        <v>58</v>
      </c>
      <c r="S836" s="29">
        <v>90</v>
      </c>
      <c r="T836" s="29">
        <v>172</v>
      </c>
      <c r="U836" s="56">
        <f t="shared" si="33"/>
        <v>15480</v>
      </c>
      <c r="V836" s="56">
        <f t="shared" si="34"/>
        <v>17337.600000000002</v>
      </c>
      <c r="W836" s="29"/>
      <c r="X836" s="29" t="s">
        <v>41</v>
      </c>
      <c r="Y836" s="29" t="s">
        <v>41</v>
      </c>
    </row>
    <row r="837" spans="1:25" ht="48.75" customHeight="1" x14ac:dyDescent="0.25">
      <c r="A837" s="29" t="s">
        <v>354</v>
      </c>
      <c r="B837" s="29" t="s">
        <v>3063</v>
      </c>
      <c r="C837" s="29" t="s">
        <v>3062</v>
      </c>
      <c r="D837" s="29">
        <v>760</v>
      </c>
      <c r="E837" s="29" t="s">
        <v>1549</v>
      </c>
      <c r="F837" s="29" t="s">
        <v>1550</v>
      </c>
      <c r="G837" s="29" t="s">
        <v>1551</v>
      </c>
      <c r="H837" s="29"/>
      <c r="I837" s="29" t="s">
        <v>3297</v>
      </c>
      <c r="J837" s="29" t="s">
        <v>53</v>
      </c>
      <c r="K837" s="29" t="s">
        <v>54</v>
      </c>
      <c r="L837" s="29" t="s">
        <v>3294</v>
      </c>
      <c r="M837" s="29" t="s">
        <v>37</v>
      </c>
      <c r="N837" s="29" t="s">
        <v>55</v>
      </c>
      <c r="O837" s="29" t="s">
        <v>56</v>
      </c>
      <c r="P837" s="29" t="s">
        <v>3292</v>
      </c>
      <c r="Q837" s="29" t="s">
        <v>57</v>
      </c>
      <c r="R837" s="29" t="s">
        <v>58</v>
      </c>
      <c r="S837" s="29">
        <v>70</v>
      </c>
      <c r="T837" s="29">
        <v>172</v>
      </c>
      <c r="U837" s="56">
        <f t="shared" si="33"/>
        <v>12040</v>
      </c>
      <c r="V837" s="56">
        <f t="shared" si="34"/>
        <v>13484.800000000001</v>
      </c>
      <c r="W837" s="29"/>
      <c r="X837" s="29" t="s">
        <v>41</v>
      </c>
      <c r="Y837" s="29" t="s">
        <v>41</v>
      </c>
    </row>
    <row r="838" spans="1:25" ht="48.75" customHeight="1" x14ac:dyDescent="0.25">
      <c r="A838" s="29" t="s">
        <v>354</v>
      </c>
      <c r="B838" s="29" t="s">
        <v>3065</v>
      </c>
      <c r="C838" s="29" t="s">
        <v>3064</v>
      </c>
      <c r="D838" s="29">
        <v>761</v>
      </c>
      <c r="E838" s="29" t="s">
        <v>3066</v>
      </c>
      <c r="F838" s="29" t="s">
        <v>85</v>
      </c>
      <c r="G838" s="29" t="s">
        <v>3067</v>
      </c>
      <c r="H838" s="29"/>
      <c r="I838" s="29" t="s">
        <v>3297</v>
      </c>
      <c r="J838" s="29" t="s">
        <v>53</v>
      </c>
      <c r="K838" s="29" t="s">
        <v>54</v>
      </c>
      <c r="L838" s="29" t="s">
        <v>3294</v>
      </c>
      <c r="M838" s="29" t="s">
        <v>37</v>
      </c>
      <c r="N838" s="29" t="s">
        <v>55</v>
      </c>
      <c r="O838" s="29" t="s">
        <v>56</v>
      </c>
      <c r="P838" s="29" t="s">
        <v>3292</v>
      </c>
      <c r="Q838" s="29" t="s">
        <v>57</v>
      </c>
      <c r="R838" s="29" t="s">
        <v>58</v>
      </c>
      <c r="S838" s="29">
        <v>20</v>
      </c>
      <c r="T838" s="29">
        <v>300</v>
      </c>
      <c r="U838" s="56">
        <f t="shared" si="33"/>
        <v>6000</v>
      </c>
      <c r="V838" s="56">
        <f t="shared" si="34"/>
        <v>6720.0000000000009</v>
      </c>
      <c r="W838" s="29"/>
      <c r="X838" s="29" t="s">
        <v>41</v>
      </c>
      <c r="Y838" s="29" t="s">
        <v>41</v>
      </c>
    </row>
    <row r="839" spans="1:25" ht="48.75" customHeight="1" x14ac:dyDescent="0.25">
      <c r="A839" s="29" t="s">
        <v>354</v>
      </c>
      <c r="B839" s="29" t="s">
        <v>3069</v>
      </c>
      <c r="C839" s="29" t="s">
        <v>3068</v>
      </c>
      <c r="D839" s="29">
        <v>762</v>
      </c>
      <c r="E839" s="29" t="s">
        <v>1549</v>
      </c>
      <c r="F839" s="29" t="s">
        <v>1550</v>
      </c>
      <c r="G839" s="29" t="s">
        <v>1551</v>
      </c>
      <c r="H839" s="29"/>
      <c r="I839" s="29" t="s">
        <v>3297</v>
      </c>
      <c r="J839" s="29" t="s">
        <v>53</v>
      </c>
      <c r="K839" s="29" t="s">
        <v>54</v>
      </c>
      <c r="L839" s="29" t="s">
        <v>3294</v>
      </c>
      <c r="M839" s="29" t="s">
        <v>37</v>
      </c>
      <c r="N839" s="29" t="s">
        <v>55</v>
      </c>
      <c r="O839" s="29" t="s">
        <v>56</v>
      </c>
      <c r="P839" s="29" t="s">
        <v>3292</v>
      </c>
      <c r="Q839" s="29" t="s">
        <v>57</v>
      </c>
      <c r="R839" s="29" t="s">
        <v>58</v>
      </c>
      <c r="S839" s="29">
        <v>35</v>
      </c>
      <c r="T839" s="29">
        <v>103.87</v>
      </c>
      <c r="U839" s="56">
        <f t="shared" si="33"/>
        <v>3635.4500000000003</v>
      </c>
      <c r="V839" s="56">
        <f t="shared" si="34"/>
        <v>4071.7040000000006</v>
      </c>
      <c r="W839" s="29"/>
      <c r="X839" s="29" t="s">
        <v>41</v>
      </c>
      <c r="Y839" s="29" t="s">
        <v>41</v>
      </c>
    </row>
    <row r="840" spans="1:25" ht="48.75" customHeight="1" x14ac:dyDescent="0.25">
      <c r="A840" s="29" t="s">
        <v>354</v>
      </c>
      <c r="B840" s="29" t="s">
        <v>3071</v>
      </c>
      <c r="C840" s="29" t="s">
        <v>3070</v>
      </c>
      <c r="D840" s="29">
        <v>763</v>
      </c>
      <c r="E840" s="29" t="s">
        <v>1549</v>
      </c>
      <c r="F840" s="29" t="s">
        <v>1550</v>
      </c>
      <c r="G840" s="29" t="s">
        <v>1551</v>
      </c>
      <c r="H840" s="29"/>
      <c r="I840" s="29" t="s">
        <v>3297</v>
      </c>
      <c r="J840" s="29" t="s">
        <v>53</v>
      </c>
      <c r="K840" s="29" t="s">
        <v>54</v>
      </c>
      <c r="L840" s="29" t="s">
        <v>3294</v>
      </c>
      <c r="M840" s="29" t="s">
        <v>37</v>
      </c>
      <c r="N840" s="29" t="s">
        <v>55</v>
      </c>
      <c r="O840" s="29" t="s">
        <v>56</v>
      </c>
      <c r="P840" s="29" t="s">
        <v>3292</v>
      </c>
      <c r="Q840" s="29" t="s">
        <v>57</v>
      </c>
      <c r="R840" s="29" t="s">
        <v>58</v>
      </c>
      <c r="S840" s="29">
        <v>70</v>
      </c>
      <c r="T840" s="29">
        <v>130.54</v>
      </c>
      <c r="U840" s="56">
        <f t="shared" si="33"/>
        <v>9137.7999999999993</v>
      </c>
      <c r="V840" s="56">
        <f t="shared" si="34"/>
        <v>10234.335999999999</v>
      </c>
      <c r="W840" s="29"/>
      <c r="X840" s="29" t="s">
        <v>41</v>
      </c>
      <c r="Y840" s="29" t="s">
        <v>41</v>
      </c>
    </row>
    <row r="841" spans="1:25" ht="48.75" customHeight="1" x14ac:dyDescent="0.25">
      <c r="A841" s="29" t="s">
        <v>354</v>
      </c>
      <c r="B841" s="29" t="s">
        <v>3073</v>
      </c>
      <c r="C841" s="29" t="s">
        <v>3072</v>
      </c>
      <c r="D841" s="29">
        <v>764</v>
      </c>
      <c r="E841" s="29" t="s">
        <v>3066</v>
      </c>
      <c r="F841" s="29" t="s">
        <v>85</v>
      </c>
      <c r="G841" s="29" t="s">
        <v>3067</v>
      </c>
      <c r="H841" s="29"/>
      <c r="I841" s="29" t="s">
        <v>3297</v>
      </c>
      <c r="J841" s="29" t="s">
        <v>53</v>
      </c>
      <c r="K841" s="29" t="s">
        <v>54</v>
      </c>
      <c r="L841" s="29" t="s">
        <v>3294</v>
      </c>
      <c r="M841" s="29" t="s">
        <v>37</v>
      </c>
      <c r="N841" s="29" t="s">
        <v>55</v>
      </c>
      <c r="O841" s="29" t="s">
        <v>56</v>
      </c>
      <c r="P841" s="29" t="s">
        <v>3292</v>
      </c>
      <c r="Q841" s="29" t="s">
        <v>57</v>
      </c>
      <c r="R841" s="29" t="s">
        <v>58</v>
      </c>
      <c r="S841" s="29">
        <v>20</v>
      </c>
      <c r="T841" s="29">
        <v>478</v>
      </c>
      <c r="U841" s="56">
        <f t="shared" si="33"/>
        <v>9560</v>
      </c>
      <c r="V841" s="56">
        <f t="shared" si="34"/>
        <v>10707.2</v>
      </c>
      <c r="W841" s="29"/>
      <c r="X841" s="29" t="s">
        <v>41</v>
      </c>
      <c r="Y841" s="29" t="s">
        <v>41</v>
      </c>
    </row>
    <row r="842" spans="1:25" ht="48.75" customHeight="1" x14ac:dyDescent="0.25">
      <c r="A842" s="29" t="s">
        <v>354</v>
      </c>
      <c r="B842" s="29" t="s">
        <v>3075</v>
      </c>
      <c r="C842" s="29" t="s">
        <v>3074</v>
      </c>
      <c r="D842" s="29">
        <v>765</v>
      </c>
      <c r="E842" s="29" t="s">
        <v>3076</v>
      </c>
      <c r="F842" s="29" t="s">
        <v>3077</v>
      </c>
      <c r="G842" s="29" t="s">
        <v>3078</v>
      </c>
      <c r="H842" s="29"/>
      <c r="I842" s="29" t="s">
        <v>3297</v>
      </c>
      <c r="J842" s="29" t="s">
        <v>53</v>
      </c>
      <c r="K842" s="29" t="s">
        <v>54</v>
      </c>
      <c r="L842" s="29" t="s">
        <v>3294</v>
      </c>
      <c r="M842" s="29" t="s">
        <v>37</v>
      </c>
      <c r="N842" s="29" t="s">
        <v>55</v>
      </c>
      <c r="O842" s="29" t="s">
        <v>56</v>
      </c>
      <c r="P842" s="29" t="s">
        <v>3292</v>
      </c>
      <c r="Q842" s="29" t="s">
        <v>57</v>
      </c>
      <c r="R842" s="29" t="s">
        <v>58</v>
      </c>
      <c r="S842" s="29">
        <v>16</v>
      </c>
      <c r="T842" s="29">
        <v>6850</v>
      </c>
      <c r="U842" s="56">
        <f t="shared" si="33"/>
        <v>109600</v>
      </c>
      <c r="V842" s="56">
        <f t="shared" si="34"/>
        <v>122752.00000000001</v>
      </c>
      <c r="W842" s="29"/>
      <c r="X842" s="29" t="s">
        <v>41</v>
      </c>
      <c r="Y842" s="29" t="s">
        <v>41</v>
      </c>
    </row>
    <row r="843" spans="1:25" ht="48.75" customHeight="1" x14ac:dyDescent="0.25">
      <c r="A843" s="29" t="s">
        <v>354</v>
      </c>
      <c r="B843" s="29" t="s">
        <v>3080</v>
      </c>
      <c r="C843" s="29" t="s">
        <v>3079</v>
      </c>
      <c r="D843" s="29">
        <v>766</v>
      </c>
      <c r="E843" s="29" t="s">
        <v>3081</v>
      </c>
      <c r="F843" s="29" t="s">
        <v>3082</v>
      </c>
      <c r="G843" s="29" t="s">
        <v>3083</v>
      </c>
      <c r="H843" s="29"/>
      <c r="I843" s="29" t="s">
        <v>3297</v>
      </c>
      <c r="J843" s="29" t="s">
        <v>53</v>
      </c>
      <c r="K843" s="29" t="s">
        <v>54</v>
      </c>
      <c r="L843" s="29" t="s">
        <v>3294</v>
      </c>
      <c r="M843" s="29" t="s">
        <v>37</v>
      </c>
      <c r="N843" s="29" t="s">
        <v>55</v>
      </c>
      <c r="O843" s="29" t="s">
        <v>56</v>
      </c>
      <c r="P843" s="29" t="s">
        <v>3292</v>
      </c>
      <c r="Q843" s="29" t="s">
        <v>57</v>
      </c>
      <c r="R843" s="29" t="s">
        <v>58</v>
      </c>
      <c r="S843" s="29">
        <v>14</v>
      </c>
      <c r="T843" s="29">
        <v>1700</v>
      </c>
      <c r="U843" s="56">
        <f t="shared" si="33"/>
        <v>23800</v>
      </c>
      <c r="V843" s="56">
        <f t="shared" si="34"/>
        <v>26656.000000000004</v>
      </c>
      <c r="W843" s="29"/>
      <c r="X843" s="29" t="s">
        <v>41</v>
      </c>
      <c r="Y843" s="29" t="s">
        <v>41</v>
      </c>
    </row>
    <row r="844" spans="1:25" ht="48.75" customHeight="1" x14ac:dyDescent="0.25">
      <c r="A844" s="29" t="s">
        <v>354</v>
      </c>
      <c r="B844" s="29" t="s">
        <v>3085</v>
      </c>
      <c r="C844" s="29" t="s">
        <v>3084</v>
      </c>
      <c r="D844" s="29">
        <v>767</v>
      </c>
      <c r="E844" s="29" t="s">
        <v>3086</v>
      </c>
      <c r="F844" s="29" t="s">
        <v>3087</v>
      </c>
      <c r="G844" s="29" t="s">
        <v>3088</v>
      </c>
      <c r="H844" s="29"/>
      <c r="I844" s="29" t="s">
        <v>3297</v>
      </c>
      <c r="J844" s="29" t="s">
        <v>53</v>
      </c>
      <c r="K844" s="29" t="s">
        <v>54</v>
      </c>
      <c r="L844" s="29" t="s">
        <v>3294</v>
      </c>
      <c r="M844" s="29" t="s">
        <v>37</v>
      </c>
      <c r="N844" s="29" t="s">
        <v>55</v>
      </c>
      <c r="O844" s="29" t="s">
        <v>56</v>
      </c>
      <c r="P844" s="29" t="s">
        <v>3292</v>
      </c>
      <c r="Q844" s="29" t="s">
        <v>57</v>
      </c>
      <c r="R844" s="29" t="s">
        <v>58</v>
      </c>
      <c r="S844" s="29">
        <v>4</v>
      </c>
      <c r="T844" s="29">
        <v>15000</v>
      </c>
      <c r="U844" s="56">
        <f t="shared" si="33"/>
        <v>60000</v>
      </c>
      <c r="V844" s="56">
        <f t="shared" si="34"/>
        <v>67200</v>
      </c>
      <c r="W844" s="29"/>
      <c r="X844" s="29" t="s">
        <v>41</v>
      </c>
      <c r="Y844" s="29" t="s">
        <v>41</v>
      </c>
    </row>
    <row r="845" spans="1:25" ht="48.75" customHeight="1" x14ac:dyDescent="0.25">
      <c r="A845" s="29" t="s">
        <v>354</v>
      </c>
      <c r="B845" s="29" t="s">
        <v>3090</v>
      </c>
      <c r="C845" s="29" t="s">
        <v>3089</v>
      </c>
      <c r="D845" s="29">
        <v>768</v>
      </c>
      <c r="E845" s="29" t="s">
        <v>3091</v>
      </c>
      <c r="F845" s="29" t="s">
        <v>3092</v>
      </c>
      <c r="G845" s="29" t="s">
        <v>734</v>
      </c>
      <c r="H845" s="29"/>
      <c r="I845" s="29" t="s">
        <v>3297</v>
      </c>
      <c r="J845" s="29" t="s">
        <v>53</v>
      </c>
      <c r="K845" s="29" t="s">
        <v>54</v>
      </c>
      <c r="L845" s="29" t="s">
        <v>3294</v>
      </c>
      <c r="M845" s="29" t="s">
        <v>37</v>
      </c>
      <c r="N845" s="29" t="s">
        <v>55</v>
      </c>
      <c r="O845" s="29" t="s">
        <v>56</v>
      </c>
      <c r="P845" s="29" t="s">
        <v>3292</v>
      </c>
      <c r="Q845" s="29" t="s">
        <v>57</v>
      </c>
      <c r="R845" s="29" t="s">
        <v>58</v>
      </c>
      <c r="S845" s="29">
        <v>300</v>
      </c>
      <c r="T845" s="29">
        <v>150</v>
      </c>
      <c r="U845" s="56">
        <f t="shared" si="33"/>
        <v>45000</v>
      </c>
      <c r="V845" s="56">
        <f t="shared" si="34"/>
        <v>50400.000000000007</v>
      </c>
      <c r="W845" s="29"/>
      <c r="X845" s="29" t="s">
        <v>41</v>
      </c>
      <c r="Y845" s="29" t="s">
        <v>41</v>
      </c>
    </row>
    <row r="846" spans="1:25" ht="48.75" customHeight="1" x14ac:dyDescent="0.25">
      <c r="A846" s="29" t="s">
        <v>354</v>
      </c>
      <c r="B846" s="29" t="s">
        <v>3094</v>
      </c>
      <c r="C846" s="29" t="s">
        <v>3093</v>
      </c>
      <c r="D846" s="29">
        <v>769</v>
      </c>
      <c r="E846" s="29" t="s">
        <v>3095</v>
      </c>
      <c r="F846" s="29" t="s">
        <v>3096</v>
      </c>
      <c r="G846" s="29" t="s">
        <v>470</v>
      </c>
      <c r="H846" s="29"/>
      <c r="I846" s="29" t="s">
        <v>3297</v>
      </c>
      <c r="J846" s="29" t="s">
        <v>53</v>
      </c>
      <c r="K846" s="29" t="s">
        <v>54</v>
      </c>
      <c r="L846" s="29" t="s">
        <v>3294</v>
      </c>
      <c r="M846" s="29" t="s">
        <v>37</v>
      </c>
      <c r="N846" s="29" t="s">
        <v>55</v>
      </c>
      <c r="O846" s="29" t="s">
        <v>56</v>
      </c>
      <c r="P846" s="29" t="s">
        <v>3292</v>
      </c>
      <c r="Q846" s="29" t="s">
        <v>57</v>
      </c>
      <c r="R846" s="29" t="s">
        <v>58</v>
      </c>
      <c r="S846" s="29">
        <v>10</v>
      </c>
      <c r="T846" s="29">
        <v>21950</v>
      </c>
      <c r="U846" s="56">
        <f t="shared" si="33"/>
        <v>219500</v>
      </c>
      <c r="V846" s="56">
        <f t="shared" si="34"/>
        <v>245840.00000000003</v>
      </c>
      <c r="W846" s="29"/>
      <c r="X846" s="29" t="s">
        <v>41</v>
      </c>
      <c r="Y846" s="29" t="s">
        <v>41</v>
      </c>
    </row>
    <row r="847" spans="1:25" ht="48.75" customHeight="1" x14ac:dyDescent="0.25">
      <c r="A847" s="29" t="s">
        <v>501</v>
      </c>
      <c r="B847" s="29" t="s">
        <v>3098</v>
      </c>
      <c r="C847" s="29" t="s">
        <v>3097</v>
      </c>
      <c r="D847" s="29">
        <v>770</v>
      </c>
      <c r="E847" s="29" t="s">
        <v>3099</v>
      </c>
      <c r="F847" s="29" t="s">
        <v>3100</v>
      </c>
      <c r="G847" s="29" t="s">
        <v>3101</v>
      </c>
      <c r="H847" s="29"/>
      <c r="I847" s="29" t="s">
        <v>3297</v>
      </c>
      <c r="J847" s="29" t="s">
        <v>53</v>
      </c>
      <c r="K847" s="29" t="s">
        <v>54</v>
      </c>
      <c r="L847" s="29" t="s">
        <v>3294</v>
      </c>
      <c r="M847" s="29" t="s">
        <v>37</v>
      </c>
      <c r="N847" s="29" t="s">
        <v>55</v>
      </c>
      <c r="O847" s="29" t="s">
        <v>56</v>
      </c>
      <c r="P847" s="29" t="s">
        <v>3292</v>
      </c>
      <c r="Q847" s="29" t="s">
        <v>57</v>
      </c>
      <c r="R847" s="29" t="s">
        <v>517</v>
      </c>
      <c r="S847" s="29">
        <v>675</v>
      </c>
      <c r="T847" s="29">
        <v>175</v>
      </c>
      <c r="U847" s="56">
        <f t="shared" si="33"/>
        <v>118125</v>
      </c>
      <c r="V847" s="56">
        <f t="shared" si="34"/>
        <v>132300</v>
      </c>
      <c r="W847" s="29"/>
      <c r="X847" s="29" t="s">
        <v>41</v>
      </c>
      <c r="Y847" s="29" t="s">
        <v>41</v>
      </c>
    </row>
    <row r="848" spans="1:25" ht="48.75" hidden="1" customHeight="1" x14ac:dyDescent="0.25">
      <c r="A848" s="29" t="s">
        <v>1859</v>
      </c>
      <c r="B848" s="61" t="s">
        <v>3103</v>
      </c>
      <c r="C848" s="29" t="s">
        <v>3102</v>
      </c>
      <c r="D848" s="29">
        <v>771</v>
      </c>
      <c r="E848" s="29" t="s">
        <v>2911</v>
      </c>
      <c r="F848" s="29" t="s">
        <v>2912</v>
      </c>
      <c r="G848" s="29" t="s">
        <v>2913</v>
      </c>
      <c r="H848" s="29"/>
      <c r="I848" s="29" t="s">
        <v>3297</v>
      </c>
      <c r="J848" s="29" t="s">
        <v>53</v>
      </c>
      <c r="K848" s="29" t="s">
        <v>54</v>
      </c>
      <c r="L848" s="29" t="s">
        <v>3294</v>
      </c>
      <c r="M848" s="61" t="s">
        <v>37</v>
      </c>
      <c r="N848" s="61" t="s">
        <v>55</v>
      </c>
      <c r="O848" s="61" t="s">
        <v>56</v>
      </c>
      <c r="P848" s="61" t="s">
        <v>3291</v>
      </c>
      <c r="Q848" s="61" t="s">
        <v>57</v>
      </c>
      <c r="R848" s="29" t="s">
        <v>58</v>
      </c>
      <c r="S848" s="29">
        <v>260</v>
      </c>
      <c r="T848" s="29">
        <v>400</v>
      </c>
      <c r="U848" s="56">
        <v>0</v>
      </c>
      <c r="V848" s="56">
        <f t="shared" si="34"/>
        <v>0</v>
      </c>
      <c r="W848" s="29"/>
      <c r="X848" s="29" t="s">
        <v>41</v>
      </c>
      <c r="Y848" s="29" t="s">
        <v>41</v>
      </c>
    </row>
    <row r="849" spans="1:25" ht="48.75" hidden="1" customHeight="1" x14ac:dyDescent="0.25">
      <c r="A849" s="29" t="s">
        <v>1859</v>
      </c>
      <c r="B849" s="61" t="s">
        <v>3105</v>
      </c>
      <c r="C849" s="29" t="s">
        <v>3104</v>
      </c>
      <c r="D849" s="29">
        <v>772</v>
      </c>
      <c r="E849" s="29" t="s">
        <v>2911</v>
      </c>
      <c r="F849" s="29" t="s">
        <v>2912</v>
      </c>
      <c r="G849" s="29" t="s">
        <v>2913</v>
      </c>
      <c r="H849" s="29"/>
      <c r="I849" s="29" t="s">
        <v>3297</v>
      </c>
      <c r="J849" s="29" t="s">
        <v>53</v>
      </c>
      <c r="K849" s="29" t="s">
        <v>54</v>
      </c>
      <c r="L849" s="29" t="s">
        <v>3294</v>
      </c>
      <c r="M849" s="61" t="s">
        <v>37</v>
      </c>
      <c r="N849" s="61" t="s">
        <v>55</v>
      </c>
      <c r="O849" s="61" t="s">
        <v>56</v>
      </c>
      <c r="P849" s="61" t="s">
        <v>3291</v>
      </c>
      <c r="Q849" s="61" t="s">
        <v>57</v>
      </c>
      <c r="R849" s="29" t="s">
        <v>58</v>
      </c>
      <c r="S849" s="29">
        <v>250</v>
      </c>
      <c r="T849" s="29">
        <v>250</v>
      </c>
      <c r="U849" s="56">
        <v>0</v>
      </c>
      <c r="V849" s="56">
        <f t="shared" si="34"/>
        <v>0</v>
      </c>
      <c r="W849" s="29"/>
      <c r="X849" s="29" t="s">
        <v>41</v>
      </c>
      <c r="Y849" s="29" t="s">
        <v>41</v>
      </c>
    </row>
    <row r="850" spans="1:25" ht="48.75" hidden="1" customHeight="1" x14ac:dyDescent="0.25">
      <c r="A850" s="29" t="s">
        <v>1859</v>
      </c>
      <c r="B850" s="61" t="s">
        <v>3107</v>
      </c>
      <c r="C850" s="29" t="s">
        <v>3106</v>
      </c>
      <c r="D850" s="29">
        <v>773</v>
      </c>
      <c r="E850" s="29" t="s">
        <v>2911</v>
      </c>
      <c r="F850" s="29" t="s">
        <v>2912</v>
      </c>
      <c r="G850" s="29" t="s">
        <v>2913</v>
      </c>
      <c r="H850" s="29"/>
      <c r="I850" s="29" t="s">
        <v>3297</v>
      </c>
      <c r="J850" s="29" t="s">
        <v>53</v>
      </c>
      <c r="K850" s="29" t="s">
        <v>54</v>
      </c>
      <c r="L850" s="29" t="s">
        <v>3294</v>
      </c>
      <c r="M850" s="61" t="s">
        <v>37</v>
      </c>
      <c r="N850" s="61" t="s">
        <v>55</v>
      </c>
      <c r="O850" s="61" t="s">
        <v>56</v>
      </c>
      <c r="P850" s="61" t="s">
        <v>3291</v>
      </c>
      <c r="Q850" s="61" t="s">
        <v>57</v>
      </c>
      <c r="R850" s="29" t="s">
        <v>58</v>
      </c>
      <c r="S850" s="29">
        <v>250</v>
      </c>
      <c r="T850" s="29">
        <v>300</v>
      </c>
      <c r="U850" s="56">
        <v>0</v>
      </c>
      <c r="V850" s="56">
        <f t="shared" si="34"/>
        <v>0</v>
      </c>
      <c r="W850" s="29"/>
      <c r="X850" s="29" t="s">
        <v>41</v>
      </c>
      <c r="Y850" s="29" t="s">
        <v>41</v>
      </c>
    </row>
    <row r="851" spans="1:25" ht="48.75" hidden="1" customHeight="1" x14ac:dyDescent="0.25">
      <c r="A851" s="29" t="s">
        <v>1859</v>
      </c>
      <c r="B851" s="61" t="s">
        <v>3109</v>
      </c>
      <c r="C851" s="29" t="s">
        <v>3108</v>
      </c>
      <c r="D851" s="29">
        <v>774</v>
      </c>
      <c r="E851" s="29" t="s">
        <v>2911</v>
      </c>
      <c r="F851" s="29" t="s">
        <v>2912</v>
      </c>
      <c r="G851" s="29" t="s">
        <v>2913</v>
      </c>
      <c r="H851" s="29"/>
      <c r="I851" s="29" t="s">
        <v>3297</v>
      </c>
      <c r="J851" s="29" t="s">
        <v>53</v>
      </c>
      <c r="K851" s="29" t="s">
        <v>54</v>
      </c>
      <c r="L851" s="29" t="s">
        <v>3294</v>
      </c>
      <c r="M851" s="61" t="s">
        <v>37</v>
      </c>
      <c r="N851" s="61" t="s">
        <v>55</v>
      </c>
      <c r="O851" s="61" t="s">
        <v>56</v>
      </c>
      <c r="P851" s="61" t="s">
        <v>3291</v>
      </c>
      <c r="Q851" s="61" t="s">
        <v>57</v>
      </c>
      <c r="R851" s="29" t="s">
        <v>58</v>
      </c>
      <c r="S851" s="29">
        <v>50</v>
      </c>
      <c r="T851" s="29">
        <v>400</v>
      </c>
      <c r="U851" s="56">
        <v>0</v>
      </c>
      <c r="V851" s="56">
        <f t="shared" si="34"/>
        <v>0</v>
      </c>
      <c r="W851" s="29"/>
      <c r="X851" s="29" t="s">
        <v>41</v>
      </c>
      <c r="Y851" s="29" t="s">
        <v>41</v>
      </c>
    </row>
    <row r="852" spans="1:25" ht="48.75" customHeight="1" x14ac:dyDescent="0.25">
      <c r="A852" s="29" t="s">
        <v>1859</v>
      </c>
      <c r="B852" s="29" t="s">
        <v>3111</v>
      </c>
      <c r="C852" s="29" t="s">
        <v>3110</v>
      </c>
      <c r="D852" s="29">
        <v>775</v>
      </c>
      <c r="E852" s="29" t="s">
        <v>3112</v>
      </c>
      <c r="F852" s="29" t="s">
        <v>3113</v>
      </c>
      <c r="G852" s="29" t="s">
        <v>3114</v>
      </c>
      <c r="H852" s="29"/>
      <c r="I852" s="29" t="s">
        <v>3297</v>
      </c>
      <c r="J852" s="29" t="s">
        <v>53</v>
      </c>
      <c r="K852" s="29" t="s">
        <v>54</v>
      </c>
      <c r="L852" s="29" t="s">
        <v>3294</v>
      </c>
      <c r="M852" s="29" t="s">
        <v>37</v>
      </c>
      <c r="N852" s="29" t="s">
        <v>55</v>
      </c>
      <c r="O852" s="29" t="s">
        <v>56</v>
      </c>
      <c r="P852" s="29" t="s">
        <v>3292</v>
      </c>
      <c r="Q852" s="29" t="s">
        <v>57</v>
      </c>
      <c r="R852" s="29" t="s">
        <v>1923</v>
      </c>
      <c r="S852" s="29">
        <v>14</v>
      </c>
      <c r="T852" s="29">
        <v>2850</v>
      </c>
      <c r="U852" s="56">
        <f t="shared" si="33"/>
        <v>39900</v>
      </c>
      <c r="V852" s="56">
        <f t="shared" si="34"/>
        <v>44688.000000000007</v>
      </c>
      <c r="W852" s="29"/>
      <c r="X852" s="29" t="s">
        <v>41</v>
      </c>
      <c r="Y852" s="29" t="s">
        <v>41</v>
      </c>
    </row>
    <row r="853" spans="1:25" ht="48.75" customHeight="1" x14ac:dyDescent="0.25">
      <c r="A853" s="29" t="s">
        <v>735</v>
      </c>
      <c r="B853" s="29" t="s">
        <v>3116</v>
      </c>
      <c r="C853" s="29" t="s">
        <v>3115</v>
      </c>
      <c r="D853" s="29">
        <v>776</v>
      </c>
      <c r="E853" s="29" t="s">
        <v>3117</v>
      </c>
      <c r="F853" s="29" t="s">
        <v>3118</v>
      </c>
      <c r="G853" s="29" t="s">
        <v>3119</v>
      </c>
      <c r="H853" s="29"/>
      <c r="I853" s="29" t="s">
        <v>3297</v>
      </c>
      <c r="J853" s="29" t="s">
        <v>53</v>
      </c>
      <c r="K853" s="29" t="s">
        <v>54</v>
      </c>
      <c r="L853" s="29" t="s">
        <v>3294</v>
      </c>
      <c r="M853" s="29" t="s">
        <v>37</v>
      </c>
      <c r="N853" s="29" t="s">
        <v>55</v>
      </c>
      <c r="O853" s="29" t="s">
        <v>56</v>
      </c>
      <c r="P853" s="29" t="s">
        <v>3292</v>
      </c>
      <c r="Q853" s="29" t="s">
        <v>57</v>
      </c>
      <c r="R853" s="29" t="s">
        <v>517</v>
      </c>
      <c r="S853" s="29">
        <v>5.4</v>
      </c>
      <c r="T853" s="29">
        <v>255</v>
      </c>
      <c r="U853" s="56">
        <f t="shared" si="33"/>
        <v>1377</v>
      </c>
      <c r="V853" s="56">
        <f t="shared" si="34"/>
        <v>1542.2400000000002</v>
      </c>
      <c r="W853" s="29"/>
      <c r="X853" s="29" t="s">
        <v>41</v>
      </c>
      <c r="Y853" s="29" t="s">
        <v>41</v>
      </c>
    </row>
    <row r="854" spans="1:25" ht="48.75" customHeight="1" x14ac:dyDescent="0.25">
      <c r="A854" s="29" t="s">
        <v>735</v>
      </c>
      <c r="B854" s="29" t="s">
        <v>3121</v>
      </c>
      <c r="C854" s="29" t="s">
        <v>3120</v>
      </c>
      <c r="D854" s="29">
        <v>777</v>
      </c>
      <c r="E854" s="29" t="s">
        <v>3122</v>
      </c>
      <c r="F854" s="29" t="s">
        <v>3123</v>
      </c>
      <c r="G854" s="29" t="s">
        <v>3124</v>
      </c>
      <c r="H854" s="29"/>
      <c r="I854" s="29" t="s">
        <v>3297</v>
      </c>
      <c r="J854" s="29" t="s">
        <v>53</v>
      </c>
      <c r="K854" s="29" t="s">
        <v>54</v>
      </c>
      <c r="L854" s="29" t="s">
        <v>3294</v>
      </c>
      <c r="M854" s="29" t="s">
        <v>37</v>
      </c>
      <c r="N854" s="29" t="s">
        <v>55</v>
      </c>
      <c r="O854" s="29" t="s">
        <v>56</v>
      </c>
      <c r="P854" s="29" t="s">
        <v>3292</v>
      </c>
      <c r="Q854" s="29" t="s">
        <v>57</v>
      </c>
      <c r="R854" s="29" t="s">
        <v>58</v>
      </c>
      <c r="S854" s="29">
        <v>1</v>
      </c>
      <c r="T854" s="29">
        <v>108657</v>
      </c>
      <c r="U854" s="56">
        <f t="shared" si="33"/>
        <v>108657</v>
      </c>
      <c r="V854" s="56">
        <f t="shared" si="34"/>
        <v>121695.84000000001</v>
      </c>
      <c r="W854" s="29"/>
      <c r="X854" s="29" t="s">
        <v>41</v>
      </c>
      <c r="Y854" s="29" t="s">
        <v>41</v>
      </c>
    </row>
    <row r="855" spans="1:25" ht="48.75" customHeight="1" x14ac:dyDescent="0.25">
      <c r="A855" s="29" t="s">
        <v>735</v>
      </c>
      <c r="B855" s="29" t="s">
        <v>3126</v>
      </c>
      <c r="C855" s="29" t="s">
        <v>3125</v>
      </c>
      <c r="D855" s="29">
        <v>778</v>
      </c>
      <c r="E855" s="29" t="s">
        <v>3127</v>
      </c>
      <c r="F855" s="29" t="s">
        <v>2195</v>
      </c>
      <c r="G855" s="29" t="s">
        <v>3128</v>
      </c>
      <c r="H855" s="29"/>
      <c r="I855" s="29" t="s">
        <v>3297</v>
      </c>
      <c r="J855" s="29" t="s">
        <v>53</v>
      </c>
      <c r="K855" s="29" t="s">
        <v>54</v>
      </c>
      <c r="L855" s="29" t="s">
        <v>3294</v>
      </c>
      <c r="M855" s="29" t="s">
        <v>37</v>
      </c>
      <c r="N855" s="29" t="s">
        <v>55</v>
      </c>
      <c r="O855" s="29" t="s">
        <v>56</v>
      </c>
      <c r="P855" s="29" t="s">
        <v>3292</v>
      </c>
      <c r="Q855" s="29" t="s">
        <v>57</v>
      </c>
      <c r="R855" s="29" t="s">
        <v>659</v>
      </c>
      <c r="S855" s="29">
        <v>50</v>
      </c>
      <c r="T855" s="29">
        <v>698</v>
      </c>
      <c r="U855" s="56">
        <f t="shared" si="33"/>
        <v>34900</v>
      </c>
      <c r="V855" s="56">
        <f t="shared" si="34"/>
        <v>39088.000000000007</v>
      </c>
      <c r="W855" s="29"/>
      <c r="X855" s="29" t="s">
        <v>41</v>
      </c>
      <c r="Y855" s="29" t="s">
        <v>41</v>
      </c>
    </row>
    <row r="856" spans="1:25" ht="48.75" customHeight="1" x14ac:dyDescent="0.25">
      <c r="A856" s="29" t="s">
        <v>735</v>
      </c>
      <c r="B856" s="29" t="s">
        <v>3130</v>
      </c>
      <c r="C856" s="29" t="s">
        <v>3129</v>
      </c>
      <c r="D856" s="29">
        <v>779</v>
      </c>
      <c r="E856" s="29" t="s">
        <v>3131</v>
      </c>
      <c r="F856" s="29" t="s">
        <v>3132</v>
      </c>
      <c r="G856" s="29" t="s">
        <v>3133</v>
      </c>
      <c r="H856" s="29"/>
      <c r="I856" s="29" t="s">
        <v>3297</v>
      </c>
      <c r="J856" s="29" t="s">
        <v>53</v>
      </c>
      <c r="K856" s="29" t="s">
        <v>54</v>
      </c>
      <c r="L856" s="29" t="s">
        <v>3294</v>
      </c>
      <c r="M856" s="29" t="s">
        <v>37</v>
      </c>
      <c r="N856" s="29" t="s">
        <v>55</v>
      </c>
      <c r="O856" s="29" t="s">
        <v>56</v>
      </c>
      <c r="P856" s="29" t="s">
        <v>3292</v>
      </c>
      <c r="Q856" s="29" t="s">
        <v>57</v>
      </c>
      <c r="R856" s="29" t="s">
        <v>584</v>
      </c>
      <c r="S856" s="29">
        <v>500</v>
      </c>
      <c r="T856" s="29">
        <v>519.4</v>
      </c>
      <c r="U856" s="56">
        <f t="shared" si="33"/>
        <v>259700</v>
      </c>
      <c r="V856" s="56">
        <f t="shared" si="34"/>
        <v>290864</v>
      </c>
      <c r="W856" s="29"/>
      <c r="X856" s="29" t="s">
        <v>41</v>
      </c>
      <c r="Y856" s="29" t="s">
        <v>41</v>
      </c>
    </row>
    <row r="857" spans="1:25" ht="48.75" customHeight="1" x14ac:dyDescent="0.25">
      <c r="A857" s="29" t="s">
        <v>735</v>
      </c>
      <c r="B857" s="29" t="s">
        <v>3135</v>
      </c>
      <c r="C857" s="29" t="s">
        <v>3134</v>
      </c>
      <c r="D857" s="29">
        <v>780</v>
      </c>
      <c r="E857" s="29" t="s">
        <v>3136</v>
      </c>
      <c r="F857" s="29" t="s">
        <v>3137</v>
      </c>
      <c r="G857" s="29" t="s">
        <v>3138</v>
      </c>
      <c r="H857" s="29"/>
      <c r="I857" s="29" t="s">
        <v>3297</v>
      </c>
      <c r="J857" s="29" t="s">
        <v>53</v>
      </c>
      <c r="K857" s="29" t="s">
        <v>54</v>
      </c>
      <c r="L857" s="29" t="s">
        <v>3294</v>
      </c>
      <c r="M857" s="29" t="s">
        <v>37</v>
      </c>
      <c r="N857" s="29" t="s">
        <v>55</v>
      </c>
      <c r="O857" s="29" t="s">
        <v>56</v>
      </c>
      <c r="P857" s="29" t="s">
        <v>3292</v>
      </c>
      <c r="Q857" s="29" t="s">
        <v>57</v>
      </c>
      <c r="R857" s="29" t="s">
        <v>58</v>
      </c>
      <c r="S857" s="29">
        <v>1</v>
      </c>
      <c r="T857" s="29">
        <v>18740</v>
      </c>
      <c r="U857" s="56">
        <f t="shared" si="33"/>
        <v>18740</v>
      </c>
      <c r="V857" s="56">
        <f t="shared" si="34"/>
        <v>20988.800000000003</v>
      </c>
      <c r="W857" s="29"/>
      <c r="X857" s="29" t="s">
        <v>41</v>
      </c>
      <c r="Y857" s="29" t="s">
        <v>41</v>
      </c>
    </row>
    <row r="858" spans="1:25" ht="48.75" customHeight="1" x14ac:dyDescent="0.25">
      <c r="A858" s="29" t="s">
        <v>735</v>
      </c>
      <c r="B858" s="29" t="s">
        <v>3140</v>
      </c>
      <c r="C858" s="29" t="s">
        <v>3139</v>
      </c>
      <c r="D858" s="29">
        <v>781</v>
      </c>
      <c r="E858" s="29" t="s">
        <v>3141</v>
      </c>
      <c r="F858" s="29" t="s">
        <v>3142</v>
      </c>
      <c r="G858" s="29" t="s">
        <v>3143</v>
      </c>
      <c r="H858" s="29"/>
      <c r="I858" s="29" t="s">
        <v>3297</v>
      </c>
      <c r="J858" s="29" t="s">
        <v>53</v>
      </c>
      <c r="K858" s="29" t="s">
        <v>54</v>
      </c>
      <c r="L858" s="29" t="s">
        <v>3294</v>
      </c>
      <c r="M858" s="29" t="s">
        <v>37</v>
      </c>
      <c r="N858" s="29" t="s">
        <v>55</v>
      </c>
      <c r="O858" s="29" t="s">
        <v>56</v>
      </c>
      <c r="P858" s="29" t="s">
        <v>3292</v>
      </c>
      <c r="Q858" s="29" t="s">
        <v>57</v>
      </c>
      <c r="R858" s="29" t="s">
        <v>58</v>
      </c>
      <c r="S858" s="29">
        <v>16</v>
      </c>
      <c r="T858" s="29">
        <v>4134</v>
      </c>
      <c r="U858" s="56">
        <f t="shared" si="33"/>
        <v>66144</v>
      </c>
      <c r="V858" s="56">
        <f t="shared" si="34"/>
        <v>74081.280000000013</v>
      </c>
      <c r="W858" s="29"/>
      <c r="X858" s="29" t="s">
        <v>41</v>
      </c>
      <c r="Y858" s="29" t="s">
        <v>41</v>
      </c>
    </row>
    <row r="859" spans="1:25" ht="48.75" customHeight="1" x14ac:dyDescent="0.25">
      <c r="A859" s="29" t="s">
        <v>887</v>
      </c>
      <c r="B859" s="29" t="s">
        <v>3145</v>
      </c>
      <c r="C859" s="29" t="s">
        <v>3144</v>
      </c>
      <c r="D859" s="29">
        <v>782</v>
      </c>
      <c r="E859" s="29" t="s">
        <v>3146</v>
      </c>
      <c r="F859" s="29" t="s">
        <v>3147</v>
      </c>
      <c r="G859" s="29" t="s">
        <v>3148</v>
      </c>
      <c r="H859" s="29"/>
      <c r="I859" s="29" t="s">
        <v>3297</v>
      </c>
      <c r="J859" s="29" t="s">
        <v>53</v>
      </c>
      <c r="K859" s="29" t="s">
        <v>54</v>
      </c>
      <c r="L859" s="29" t="s">
        <v>3294</v>
      </c>
      <c r="M859" s="29" t="s">
        <v>37</v>
      </c>
      <c r="N859" s="29" t="s">
        <v>55</v>
      </c>
      <c r="O859" s="29" t="s">
        <v>56</v>
      </c>
      <c r="P859" s="29" t="s">
        <v>3292</v>
      </c>
      <c r="Q859" s="29" t="s">
        <v>57</v>
      </c>
      <c r="R859" s="29" t="s">
        <v>58</v>
      </c>
      <c r="S859" s="29">
        <v>27</v>
      </c>
      <c r="T859" s="29">
        <v>5050.63</v>
      </c>
      <c r="U859" s="56">
        <f t="shared" si="33"/>
        <v>136367.01</v>
      </c>
      <c r="V859" s="56">
        <f t="shared" si="34"/>
        <v>152731.05120000002</v>
      </c>
      <c r="W859" s="29"/>
      <c r="X859" s="29" t="s">
        <v>41</v>
      </c>
      <c r="Y859" s="29" t="s">
        <v>41</v>
      </c>
    </row>
    <row r="860" spans="1:25" ht="48.75" customHeight="1" x14ac:dyDescent="0.25">
      <c r="A860" s="29" t="s">
        <v>981</v>
      </c>
      <c r="B860" s="29" t="s">
        <v>3150</v>
      </c>
      <c r="C860" s="29" t="s">
        <v>3149</v>
      </c>
      <c r="D860" s="29">
        <v>783</v>
      </c>
      <c r="E860" s="29" t="s">
        <v>3151</v>
      </c>
      <c r="F860" s="29" t="s">
        <v>1009</v>
      </c>
      <c r="G860" s="29" t="s">
        <v>3152</v>
      </c>
      <c r="H860" s="29"/>
      <c r="I860" s="29" t="s">
        <v>3297</v>
      </c>
      <c r="J860" s="29" t="s">
        <v>53</v>
      </c>
      <c r="K860" s="29" t="s">
        <v>54</v>
      </c>
      <c r="L860" s="29" t="s">
        <v>3294</v>
      </c>
      <c r="M860" s="29" t="s">
        <v>37</v>
      </c>
      <c r="N860" s="29" t="s">
        <v>55</v>
      </c>
      <c r="O860" s="29" t="s">
        <v>56</v>
      </c>
      <c r="P860" s="29" t="s">
        <v>3292</v>
      </c>
      <c r="Q860" s="29" t="s">
        <v>57</v>
      </c>
      <c r="R860" s="29" t="s">
        <v>517</v>
      </c>
      <c r="S860" s="29">
        <v>4</v>
      </c>
      <c r="T860" s="29">
        <v>2326.34</v>
      </c>
      <c r="U860" s="56">
        <f t="shared" si="33"/>
        <v>9305.36</v>
      </c>
      <c r="V860" s="56">
        <f t="shared" si="34"/>
        <v>10422.003200000001</v>
      </c>
      <c r="W860" s="29"/>
      <c r="X860" s="29" t="s">
        <v>41</v>
      </c>
      <c r="Y860" s="29" t="s">
        <v>41</v>
      </c>
    </row>
    <row r="861" spans="1:25" ht="48.75" customHeight="1" x14ac:dyDescent="0.25">
      <c r="A861" s="29" t="s">
        <v>981</v>
      </c>
      <c r="B861" s="29" t="s">
        <v>3154</v>
      </c>
      <c r="C861" s="29" t="s">
        <v>3153</v>
      </c>
      <c r="D861" s="29">
        <v>784</v>
      </c>
      <c r="E861" s="29" t="s">
        <v>3155</v>
      </c>
      <c r="F861" s="29" t="s">
        <v>1009</v>
      </c>
      <c r="G861" s="29" t="s">
        <v>2350</v>
      </c>
      <c r="H861" s="29"/>
      <c r="I861" s="29" t="s">
        <v>3297</v>
      </c>
      <c r="J861" s="29" t="s">
        <v>53</v>
      </c>
      <c r="K861" s="29" t="s">
        <v>54</v>
      </c>
      <c r="L861" s="29" t="s">
        <v>3294</v>
      </c>
      <c r="M861" s="29" t="s">
        <v>37</v>
      </c>
      <c r="N861" s="29" t="s">
        <v>55</v>
      </c>
      <c r="O861" s="29" t="s">
        <v>56</v>
      </c>
      <c r="P861" s="29" t="s">
        <v>3292</v>
      </c>
      <c r="Q861" s="29" t="s">
        <v>57</v>
      </c>
      <c r="R861" s="29" t="s">
        <v>517</v>
      </c>
      <c r="S861" s="29">
        <v>4</v>
      </c>
      <c r="T861" s="29">
        <v>2296.4299999999998</v>
      </c>
      <c r="U861" s="56">
        <f t="shared" si="33"/>
        <v>9185.7199999999993</v>
      </c>
      <c r="V861" s="56">
        <f t="shared" si="34"/>
        <v>10288.0064</v>
      </c>
      <c r="W861" s="29"/>
      <c r="X861" s="29" t="s">
        <v>41</v>
      </c>
      <c r="Y861" s="29" t="s">
        <v>41</v>
      </c>
    </row>
    <row r="862" spans="1:25" ht="48.75" customHeight="1" x14ac:dyDescent="0.25">
      <c r="A862" s="29" t="s">
        <v>981</v>
      </c>
      <c r="B862" s="29" t="s">
        <v>3157</v>
      </c>
      <c r="C862" s="29" t="s">
        <v>3156</v>
      </c>
      <c r="D862" s="29">
        <v>785</v>
      </c>
      <c r="E862" s="29" t="s">
        <v>3158</v>
      </c>
      <c r="F862" s="29" t="s">
        <v>1009</v>
      </c>
      <c r="G862" s="29" t="s">
        <v>3159</v>
      </c>
      <c r="H862" s="29"/>
      <c r="I862" s="29" t="s">
        <v>3297</v>
      </c>
      <c r="J862" s="29" t="s">
        <v>53</v>
      </c>
      <c r="K862" s="29" t="s">
        <v>54</v>
      </c>
      <c r="L862" s="29" t="s">
        <v>3294</v>
      </c>
      <c r="M862" s="29" t="s">
        <v>37</v>
      </c>
      <c r="N862" s="29" t="s">
        <v>55</v>
      </c>
      <c r="O862" s="29" t="s">
        <v>56</v>
      </c>
      <c r="P862" s="29" t="s">
        <v>3292</v>
      </c>
      <c r="Q862" s="29" t="s">
        <v>57</v>
      </c>
      <c r="R862" s="29" t="s">
        <v>517</v>
      </c>
      <c r="S862" s="29">
        <v>4</v>
      </c>
      <c r="T862" s="29">
        <v>2404.46</v>
      </c>
      <c r="U862" s="56">
        <f t="shared" si="33"/>
        <v>9617.84</v>
      </c>
      <c r="V862" s="56">
        <f t="shared" si="34"/>
        <v>10771.980800000001</v>
      </c>
      <c r="W862" s="29"/>
      <c r="X862" s="29" t="s">
        <v>41</v>
      </c>
      <c r="Y862" s="29" t="s">
        <v>41</v>
      </c>
    </row>
    <row r="863" spans="1:25" ht="48.75" customHeight="1" x14ac:dyDescent="0.25">
      <c r="A863" s="29" t="s">
        <v>981</v>
      </c>
      <c r="B863" s="29" t="s">
        <v>3161</v>
      </c>
      <c r="C863" s="29" t="s">
        <v>3160</v>
      </c>
      <c r="D863" s="29">
        <v>786</v>
      </c>
      <c r="E863" s="29" t="s">
        <v>3162</v>
      </c>
      <c r="F863" s="29" t="s">
        <v>1009</v>
      </c>
      <c r="G863" s="29" t="s">
        <v>3163</v>
      </c>
      <c r="H863" s="29"/>
      <c r="I863" s="29" t="s">
        <v>3297</v>
      </c>
      <c r="J863" s="29" t="s">
        <v>53</v>
      </c>
      <c r="K863" s="29" t="s">
        <v>54</v>
      </c>
      <c r="L863" s="29" t="s">
        <v>3294</v>
      </c>
      <c r="M863" s="29" t="s">
        <v>37</v>
      </c>
      <c r="N863" s="29" t="s">
        <v>55</v>
      </c>
      <c r="O863" s="29" t="s">
        <v>56</v>
      </c>
      <c r="P863" s="29" t="s">
        <v>3292</v>
      </c>
      <c r="Q863" s="29" t="s">
        <v>57</v>
      </c>
      <c r="R863" s="29" t="s">
        <v>517</v>
      </c>
      <c r="S863" s="29">
        <v>9</v>
      </c>
      <c r="T863" s="29">
        <v>2290.1799999999998</v>
      </c>
      <c r="U863" s="56">
        <f t="shared" si="33"/>
        <v>20611.62</v>
      </c>
      <c r="V863" s="56">
        <f t="shared" si="34"/>
        <v>23085.0144</v>
      </c>
      <c r="W863" s="29"/>
      <c r="X863" s="29" t="s">
        <v>41</v>
      </c>
      <c r="Y863" s="29" t="s">
        <v>41</v>
      </c>
    </row>
    <row r="864" spans="1:25" ht="48.75" customHeight="1" x14ac:dyDescent="0.25">
      <c r="A864" s="29" t="s">
        <v>981</v>
      </c>
      <c r="B864" s="29" t="s">
        <v>3165</v>
      </c>
      <c r="C864" s="29" t="s">
        <v>3164</v>
      </c>
      <c r="D864" s="29">
        <v>787</v>
      </c>
      <c r="E864" s="29" t="s">
        <v>3166</v>
      </c>
      <c r="F864" s="29" t="s">
        <v>1009</v>
      </c>
      <c r="G864" s="29" t="s">
        <v>2354</v>
      </c>
      <c r="H864" s="29"/>
      <c r="I864" s="29" t="s">
        <v>3297</v>
      </c>
      <c r="J864" s="29" t="s">
        <v>53</v>
      </c>
      <c r="K864" s="29" t="s">
        <v>54</v>
      </c>
      <c r="L864" s="29" t="s">
        <v>3294</v>
      </c>
      <c r="M864" s="29" t="s">
        <v>37</v>
      </c>
      <c r="N864" s="29" t="s">
        <v>55</v>
      </c>
      <c r="O864" s="29" t="s">
        <v>56</v>
      </c>
      <c r="P864" s="29" t="s">
        <v>3292</v>
      </c>
      <c r="Q864" s="29" t="s">
        <v>57</v>
      </c>
      <c r="R864" s="29" t="s">
        <v>517</v>
      </c>
      <c r="S864" s="29">
        <v>9</v>
      </c>
      <c r="T864" s="29">
        <v>2222.77</v>
      </c>
      <c r="U864" s="56">
        <f t="shared" si="33"/>
        <v>20004.93</v>
      </c>
      <c r="V864" s="56">
        <f t="shared" si="34"/>
        <v>22405.521600000004</v>
      </c>
      <c r="W864" s="29"/>
      <c r="X864" s="29" t="s">
        <v>41</v>
      </c>
      <c r="Y864" s="29" t="s">
        <v>41</v>
      </c>
    </row>
    <row r="865" spans="1:25" ht="48.75" customHeight="1" x14ac:dyDescent="0.25">
      <c r="A865" s="29" t="s">
        <v>981</v>
      </c>
      <c r="B865" s="29" t="s">
        <v>3168</v>
      </c>
      <c r="C865" s="29" t="s">
        <v>3167</v>
      </c>
      <c r="D865" s="29">
        <v>788</v>
      </c>
      <c r="E865" s="29" t="s">
        <v>3169</v>
      </c>
      <c r="F865" s="29" t="s">
        <v>3170</v>
      </c>
      <c r="G865" s="29" t="s">
        <v>3171</v>
      </c>
      <c r="H865" s="29"/>
      <c r="I865" s="29" t="s">
        <v>3297</v>
      </c>
      <c r="J865" s="29" t="s">
        <v>53</v>
      </c>
      <c r="K865" s="29" t="s">
        <v>54</v>
      </c>
      <c r="L865" s="29" t="s">
        <v>3294</v>
      </c>
      <c r="M865" s="29" t="s">
        <v>37</v>
      </c>
      <c r="N865" s="29" t="s">
        <v>55</v>
      </c>
      <c r="O865" s="29" t="s">
        <v>56</v>
      </c>
      <c r="P865" s="29" t="s">
        <v>3292</v>
      </c>
      <c r="Q865" s="29" t="s">
        <v>57</v>
      </c>
      <c r="R865" s="29" t="s">
        <v>58</v>
      </c>
      <c r="S865" s="29">
        <v>2</v>
      </c>
      <c r="T865" s="29">
        <v>110243.75</v>
      </c>
      <c r="U865" s="56">
        <f t="shared" si="33"/>
        <v>220487.5</v>
      </c>
      <c r="V865" s="56">
        <f t="shared" si="34"/>
        <v>246946.00000000003</v>
      </c>
      <c r="W865" s="29"/>
      <c r="X865" s="29" t="s">
        <v>41</v>
      </c>
      <c r="Y865" s="29" t="s">
        <v>41</v>
      </c>
    </row>
    <row r="866" spans="1:25" ht="48.75" customHeight="1" x14ac:dyDescent="0.25">
      <c r="A866" s="29" t="s">
        <v>981</v>
      </c>
      <c r="B866" s="29" t="s">
        <v>3173</v>
      </c>
      <c r="C866" s="29" t="s">
        <v>3172</v>
      </c>
      <c r="D866" s="29">
        <v>789</v>
      </c>
      <c r="E866" s="29" t="s">
        <v>3174</v>
      </c>
      <c r="F866" s="29" t="s">
        <v>776</v>
      </c>
      <c r="G866" s="29" t="s">
        <v>3175</v>
      </c>
      <c r="H866" s="29"/>
      <c r="I866" s="29" t="s">
        <v>3297</v>
      </c>
      <c r="J866" s="29" t="s">
        <v>53</v>
      </c>
      <c r="K866" s="29" t="s">
        <v>54</v>
      </c>
      <c r="L866" s="29" t="s">
        <v>3294</v>
      </c>
      <c r="M866" s="29" t="s">
        <v>37</v>
      </c>
      <c r="N866" s="29" t="s">
        <v>55</v>
      </c>
      <c r="O866" s="29" t="s">
        <v>56</v>
      </c>
      <c r="P866" s="29" t="s">
        <v>3292</v>
      </c>
      <c r="Q866" s="29" t="s">
        <v>57</v>
      </c>
      <c r="R866" s="29" t="s">
        <v>58</v>
      </c>
      <c r="S866" s="29">
        <v>2</v>
      </c>
      <c r="T866" s="29">
        <v>148151.5</v>
      </c>
      <c r="U866" s="56">
        <f t="shared" si="33"/>
        <v>296303</v>
      </c>
      <c r="V866" s="56">
        <f t="shared" si="34"/>
        <v>331859.36000000004</v>
      </c>
      <c r="W866" s="29"/>
      <c r="X866" s="29" t="s">
        <v>41</v>
      </c>
      <c r="Y866" s="29" t="s">
        <v>41</v>
      </c>
    </row>
    <row r="867" spans="1:25" ht="48.75" customHeight="1" x14ac:dyDescent="0.25">
      <c r="A867" s="29" t="s">
        <v>981</v>
      </c>
      <c r="B867" s="29" t="s">
        <v>3177</v>
      </c>
      <c r="C867" s="29" t="s">
        <v>3176</v>
      </c>
      <c r="D867" s="29">
        <v>790</v>
      </c>
      <c r="E867" s="29" t="s">
        <v>3178</v>
      </c>
      <c r="F867" s="29" t="s">
        <v>3179</v>
      </c>
      <c r="G867" s="29" t="s">
        <v>3180</v>
      </c>
      <c r="H867" s="29"/>
      <c r="I867" s="29" t="s">
        <v>3297</v>
      </c>
      <c r="J867" s="29" t="s">
        <v>53</v>
      </c>
      <c r="K867" s="29" t="s">
        <v>54</v>
      </c>
      <c r="L867" s="29" t="s">
        <v>3294</v>
      </c>
      <c r="M867" s="29" t="s">
        <v>37</v>
      </c>
      <c r="N867" s="29" t="s">
        <v>55</v>
      </c>
      <c r="O867" s="29" t="s">
        <v>56</v>
      </c>
      <c r="P867" s="29" t="s">
        <v>3292</v>
      </c>
      <c r="Q867" s="29" t="s">
        <v>57</v>
      </c>
      <c r="R867" s="29" t="s">
        <v>58</v>
      </c>
      <c r="S867" s="29">
        <v>94</v>
      </c>
      <c r="T867" s="29">
        <v>775</v>
      </c>
      <c r="U867" s="56">
        <f t="shared" si="33"/>
        <v>72850</v>
      </c>
      <c r="V867" s="56">
        <f t="shared" si="34"/>
        <v>81592.000000000015</v>
      </c>
      <c r="W867" s="29"/>
      <c r="X867" s="29" t="s">
        <v>41</v>
      </c>
      <c r="Y867" s="29" t="s">
        <v>41</v>
      </c>
    </row>
    <row r="868" spans="1:25" ht="48.75" customHeight="1" x14ac:dyDescent="0.25">
      <c r="A868" s="29" t="s">
        <v>981</v>
      </c>
      <c r="B868" s="29" t="s">
        <v>3182</v>
      </c>
      <c r="C868" s="29" t="s">
        <v>3181</v>
      </c>
      <c r="D868" s="29">
        <v>791</v>
      </c>
      <c r="E868" s="29" t="s">
        <v>3183</v>
      </c>
      <c r="F868" s="29" t="s">
        <v>1311</v>
      </c>
      <c r="G868" s="29" t="s">
        <v>2183</v>
      </c>
      <c r="H868" s="29"/>
      <c r="I868" s="29" t="s">
        <v>3297</v>
      </c>
      <c r="J868" s="29" t="s">
        <v>53</v>
      </c>
      <c r="K868" s="29" t="s">
        <v>54</v>
      </c>
      <c r="L868" s="29" t="s">
        <v>3294</v>
      </c>
      <c r="M868" s="29" t="s">
        <v>37</v>
      </c>
      <c r="N868" s="29" t="s">
        <v>55</v>
      </c>
      <c r="O868" s="29" t="s">
        <v>56</v>
      </c>
      <c r="P868" s="29" t="s">
        <v>3292</v>
      </c>
      <c r="Q868" s="29" t="s">
        <v>57</v>
      </c>
      <c r="R868" s="29" t="s">
        <v>517</v>
      </c>
      <c r="S868" s="29">
        <v>2</v>
      </c>
      <c r="T868" s="29">
        <v>2669.64</v>
      </c>
      <c r="U868" s="56">
        <f t="shared" si="33"/>
        <v>5339.28</v>
      </c>
      <c r="V868" s="56">
        <f t="shared" si="34"/>
        <v>5979.9936000000007</v>
      </c>
      <c r="W868" s="29"/>
      <c r="X868" s="29" t="s">
        <v>41</v>
      </c>
      <c r="Y868" s="29" t="s">
        <v>41</v>
      </c>
    </row>
    <row r="869" spans="1:25" ht="48.75" customHeight="1" x14ac:dyDescent="0.25">
      <c r="A869" s="29" t="s">
        <v>981</v>
      </c>
      <c r="B869" s="29" t="s">
        <v>3185</v>
      </c>
      <c r="C869" s="29" t="s">
        <v>3184</v>
      </c>
      <c r="D869" s="29">
        <v>792</v>
      </c>
      <c r="E869" s="29" t="s">
        <v>3186</v>
      </c>
      <c r="F869" s="29" t="s">
        <v>1311</v>
      </c>
      <c r="G869" s="29" t="s">
        <v>1324</v>
      </c>
      <c r="H869" s="29"/>
      <c r="I869" s="29" t="s">
        <v>3297</v>
      </c>
      <c r="J869" s="29" t="s">
        <v>53</v>
      </c>
      <c r="K869" s="29" t="s">
        <v>54</v>
      </c>
      <c r="L869" s="29" t="s">
        <v>3294</v>
      </c>
      <c r="M869" s="29" t="s">
        <v>37</v>
      </c>
      <c r="N869" s="29" t="s">
        <v>55</v>
      </c>
      <c r="O869" s="29" t="s">
        <v>56</v>
      </c>
      <c r="P869" s="29" t="s">
        <v>3292</v>
      </c>
      <c r="Q869" s="29" t="s">
        <v>57</v>
      </c>
      <c r="R869" s="29" t="s">
        <v>517</v>
      </c>
      <c r="S869" s="29">
        <v>2</v>
      </c>
      <c r="T869" s="29">
        <v>2661.61</v>
      </c>
      <c r="U869" s="56">
        <f t="shared" si="33"/>
        <v>5323.22</v>
      </c>
      <c r="V869" s="56">
        <f t="shared" si="34"/>
        <v>5962.0064000000011</v>
      </c>
      <c r="W869" s="29"/>
      <c r="X869" s="29" t="s">
        <v>41</v>
      </c>
      <c r="Y869" s="29" t="s">
        <v>41</v>
      </c>
    </row>
    <row r="870" spans="1:25" ht="48.75" customHeight="1" x14ac:dyDescent="0.25">
      <c r="A870" s="29" t="s">
        <v>981</v>
      </c>
      <c r="B870" s="29" t="s">
        <v>3188</v>
      </c>
      <c r="C870" s="29" t="s">
        <v>3187</v>
      </c>
      <c r="D870" s="29">
        <v>793</v>
      </c>
      <c r="E870" s="29" t="s">
        <v>3091</v>
      </c>
      <c r="F870" s="29" t="s">
        <v>3092</v>
      </c>
      <c r="G870" s="29" t="s">
        <v>734</v>
      </c>
      <c r="H870" s="29"/>
      <c r="I870" s="29" t="s">
        <v>3297</v>
      </c>
      <c r="J870" s="29" t="s">
        <v>53</v>
      </c>
      <c r="K870" s="29" t="s">
        <v>54</v>
      </c>
      <c r="L870" s="29" t="s">
        <v>3294</v>
      </c>
      <c r="M870" s="29" t="s">
        <v>37</v>
      </c>
      <c r="N870" s="29" t="s">
        <v>55</v>
      </c>
      <c r="O870" s="29" t="s">
        <v>56</v>
      </c>
      <c r="P870" s="29" t="s">
        <v>3292</v>
      </c>
      <c r="Q870" s="29" t="s">
        <v>57</v>
      </c>
      <c r="R870" s="29" t="s">
        <v>58</v>
      </c>
      <c r="S870" s="29">
        <v>500</v>
      </c>
      <c r="T870" s="29">
        <v>66</v>
      </c>
      <c r="U870" s="56">
        <f t="shared" si="33"/>
        <v>33000</v>
      </c>
      <c r="V870" s="56">
        <f t="shared" si="34"/>
        <v>36960</v>
      </c>
      <c r="W870" s="29"/>
      <c r="X870" s="29" t="s">
        <v>41</v>
      </c>
      <c r="Y870" s="29" t="s">
        <v>41</v>
      </c>
    </row>
    <row r="871" spans="1:25" ht="48.75" customHeight="1" x14ac:dyDescent="0.25">
      <c r="A871" s="29" t="s">
        <v>29</v>
      </c>
      <c r="B871" s="29" t="s">
        <v>3190</v>
      </c>
      <c r="C871" s="29" t="s">
        <v>3189</v>
      </c>
      <c r="D871" s="29">
        <v>794</v>
      </c>
      <c r="E871" s="29" t="s">
        <v>3191</v>
      </c>
      <c r="F871" s="29" t="s">
        <v>3192</v>
      </c>
      <c r="G871" s="29" t="s">
        <v>3193</v>
      </c>
      <c r="H871" s="29"/>
      <c r="I871" s="29" t="s">
        <v>3297</v>
      </c>
      <c r="J871" s="29" t="s">
        <v>53</v>
      </c>
      <c r="K871" s="29" t="s">
        <v>54</v>
      </c>
      <c r="L871" s="29" t="s">
        <v>3294</v>
      </c>
      <c r="M871" s="29" t="s">
        <v>37</v>
      </c>
      <c r="N871" s="29" t="s">
        <v>55</v>
      </c>
      <c r="O871" s="29" t="s">
        <v>56</v>
      </c>
      <c r="P871" s="29" t="s">
        <v>3292</v>
      </c>
      <c r="Q871" s="29" t="s">
        <v>57</v>
      </c>
      <c r="R871" s="29" t="s">
        <v>58</v>
      </c>
      <c r="S871" s="29">
        <v>100</v>
      </c>
      <c r="T871" s="29">
        <v>875</v>
      </c>
      <c r="U871" s="56">
        <f t="shared" si="33"/>
        <v>87500</v>
      </c>
      <c r="V871" s="56">
        <f t="shared" si="34"/>
        <v>98000.000000000015</v>
      </c>
      <c r="W871" s="29"/>
      <c r="X871" s="29" t="s">
        <v>41</v>
      </c>
      <c r="Y871" s="29" t="s">
        <v>41</v>
      </c>
    </row>
    <row r="872" spans="1:25" ht="48.75" customHeight="1" x14ac:dyDescent="0.25">
      <c r="A872" s="29" t="s">
        <v>29</v>
      </c>
      <c r="B872" s="29" t="s">
        <v>3195</v>
      </c>
      <c r="C872" s="29" t="s">
        <v>3194</v>
      </c>
      <c r="D872" s="29">
        <v>795</v>
      </c>
      <c r="E872" s="29" t="s">
        <v>2904</v>
      </c>
      <c r="F872" s="29" t="s">
        <v>2900</v>
      </c>
      <c r="G872" s="29" t="s">
        <v>1233</v>
      </c>
      <c r="H872" s="29"/>
      <c r="I872" s="29" t="s">
        <v>3297</v>
      </c>
      <c r="J872" s="29" t="s">
        <v>53</v>
      </c>
      <c r="K872" s="29" t="s">
        <v>54</v>
      </c>
      <c r="L872" s="29" t="s">
        <v>3294</v>
      </c>
      <c r="M872" s="29" t="s">
        <v>37</v>
      </c>
      <c r="N872" s="29" t="s">
        <v>55</v>
      </c>
      <c r="O872" s="29" t="s">
        <v>56</v>
      </c>
      <c r="P872" s="29" t="s">
        <v>3292</v>
      </c>
      <c r="Q872" s="29" t="s">
        <v>57</v>
      </c>
      <c r="R872" s="29" t="s">
        <v>58</v>
      </c>
      <c r="S872" s="29">
        <v>2</v>
      </c>
      <c r="T872" s="29">
        <v>6362</v>
      </c>
      <c r="U872" s="56">
        <f t="shared" si="33"/>
        <v>12724</v>
      </c>
      <c r="V872" s="56">
        <f t="shared" si="34"/>
        <v>14250.880000000001</v>
      </c>
      <c r="W872" s="29"/>
      <c r="X872" s="29" t="s">
        <v>41</v>
      </c>
      <c r="Y872" s="29" t="s">
        <v>41</v>
      </c>
    </row>
    <row r="873" spans="1:25" ht="48.75" customHeight="1" x14ac:dyDescent="0.25">
      <c r="A873" s="29" t="s">
        <v>29</v>
      </c>
      <c r="B873" s="29" t="s">
        <v>3197</v>
      </c>
      <c r="C873" s="29" t="s">
        <v>3196</v>
      </c>
      <c r="D873" s="29">
        <v>796</v>
      </c>
      <c r="E873" s="29" t="s">
        <v>3198</v>
      </c>
      <c r="F873" s="29" t="s">
        <v>3199</v>
      </c>
      <c r="G873" s="29" t="s">
        <v>3200</v>
      </c>
      <c r="H873" s="29"/>
      <c r="I873" s="29" t="s">
        <v>3297</v>
      </c>
      <c r="J873" s="29" t="s">
        <v>53</v>
      </c>
      <c r="K873" s="29" t="s">
        <v>54</v>
      </c>
      <c r="L873" s="29" t="s">
        <v>3294</v>
      </c>
      <c r="M873" s="29" t="s">
        <v>37</v>
      </c>
      <c r="N873" s="29" t="s">
        <v>55</v>
      </c>
      <c r="O873" s="29" t="s">
        <v>56</v>
      </c>
      <c r="P873" s="29" t="s">
        <v>3292</v>
      </c>
      <c r="Q873" s="29" t="s">
        <v>57</v>
      </c>
      <c r="R873" s="29" t="s">
        <v>58</v>
      </c>
      <c r="S873" s="29">
        <v>2</v>
      </c>
      <c r="T873" s="29">
        <v>23232</v>
      </c>
      <c r="U873" s="56">
        <f t="shared" si="33"/>
        <v>46464</v>
      </c>
      <c r="V873" s="56">
        <f t="shared" si="34"/>
        <v>52039.680000000008</v>
      </c>
      <c r="W873" s="29"/>
      <c r="X873" s="29" t="s">
        <v>41</v>
      </c>
      <c r="Y873" s="29" t="s">
        <v>41</v>
      </c>
    </row>
    <row r="874" spans="1:25" ht="48.75" customHeight="1" x14ac:dyDescent="0.25">
      <c r="A874" s="29" t="s">
        <v>29</v>
      </c>
      <c r="B874" s="29" t="s">
        <v>3202</v>
      </c>
      <c r="C874" s="29" t="s">
        <v>3201</v>
      </c>
      <c r="D874" s="29">
        <v>797</v>
      </c>
      <c r="E874" s="29" t="s">
        <v>3198</v>
      </c>
      <c r="F874" s="29" t="s">
        <v>3199</v>
      </c>
      <c r="G874" s="29" t="s">
        <v>3200</v>
      </c>
      <c r="H874" s="29"/>
      <c r="I874" s="29" t="s">
        <v>3297</v>
      </c>
      <c r="J874" s="29" t="s">
        <v>53</v>
      </c>
      <c r="K874" s="29" t="s">
        <v>54</v>
      </c>
      <c r="L874" s="29" t="s">
        <v>3294</v>
      </c>
      <c r="M874" s="29" t="s">
        <v>37</v>
      </c>
      <c r="N874" s="29" t="s">
        <v>55</v>
      </c>
      <c r="O874" s="29" t="s">
        <v>56</v>
      </c>
      <c r="P874" s="29" t="s">
        <v>3292</v>
      </c>
      <c r="Q874" s="29" t="s">
        <v>57</v>
      </c>
      <c r="R874" s="29" t="s">
        <v>58</v>
      </c>
      <c r="S874" s="29">
        <v>7</v>
      </c>
      <c r="T874" s="29">
        <v>23232</v>
      </c>
      <c r="U874" s="56">
        <f t="shared" si="33"/>
        <v>162624</v>
      </c>
      <c r="V874" s="56">
        <f t="shared" si="34"/>
        <v>182138.88</v>
      </c>
      <c r="W874" s="29"/>
      <c r="X874" s="29" t="s">
        <v>41</v>
      </c>
      <c r="Y874" s="29" t="s">
        <v>41</v>
      </c>
    </row>
    <row r="875" spans="1:25" ht="48.75" customHeight="1" x14ac:dyDescent="0.25">
      <c r="A875" s="29" t="s">
        <v>1486</v>
      </c>
      <c r="B875" s="29" t="s">
        <v>3204</v>
      </c>
      <c r="C875" s="29" t="s">
        <v>3203</v>
      </c>
      <c r="D875" s="29">
        <v>798</v>
      </c>
      <c r="E875" s="29" t="s">
        <v>3205</v>
      </c>
      <c r="F875" s="29" t="s">
        <v>3206</v>
      </c>
      <c r="G875" s="29" t="s">
        <v>3207</v>
      </c>
      <c r="H875" s="29"/>
      <c r="I875" s="29" t="s">
        <v>3297</v>
      </c>
      <c r="J875" s="29" t="s">
        <v>53</v>
      </c>
      <c r="K875" s="29" t="s">
        <v>54</v>
      </c>
      <c r="L875" s="29" t="s">
        <v>3294</v>
      </c>
      <c r="M875" s="29" t="s">
        <v>37</v>
      </c>
      <c r="N875" s="29" t="s">
        <v>55</v>
      </c>
      <c r="O875" s="29" t="s">
        <v>56</v>
      </c>
      <c r="P875" s="29" t="s">
        <v>3292</v>
      </c>
      <c r="Q875" s="29" t="s">
        <v>57</v>
      </c>
      <c r="R875" s="29" t="s">
        <v>58</v>
      </c>
      <c r="S875" s="29">
        <v>40</v>
      </c>
      <c r="T875" s="29">
        <v>795.45</v>
      </c>
      <c r="U875" s="56">
        <f t="shared" si="33"/>
        <v>31818</v>
      </c>
      <c r="V875" s="56">
        <f t="shared" si="34"/>
        <v>35636.160000000003</v>
      </c>
      <c r="W875" s="29"/>
      <c r="X875" s="29" t="s">
        <v>41</v>
      </c>
      <c r="Y875" s="29" t="s">
        <v>41</v>
      </c>
    </row>
    <row r="876" spans="1:25" ht="48.75" customHeight="1" x14ac:dyDescent="0.25">
      <c r="A876" s="29" t="s">
        <v>1486</v>
      </c>
      <c r="B876" s="29" t="s">
        <v>3209</v>
      </c>
      <c r="C876" s="29" t="s">
        <v>3208</v>
      </c>
      <c r="D876" s="29">
        <v>799</v>
      </c>
      <c r="E876" s="29" t="s">
        <v>3205</v>
      </c>
      <c r="F876" s="29" t="s">
        <v>3206</v>
      </c>
      <c r="G876" s="29" t="s">
        <v>3207</v>
      </c>
      <c r="H876" s="29"/>
      <c r="I876" s="29" t="s">
        <v>3297</v>
      </c>
      <c r="J876" s="29" t="s">
        <v>53</v>
      </c>
      <c r="K876" s="29" t="s">
        <v>54</v>
      </c>
      <c r="L876" s="29" t="s">
        <v>3294</v>
      </c>
      <c r="M876" s="29" t="s">
        <v>37</v>
      </c>
      <c r="N876" s="29" t="s">
        <v>55</v>
      </c>
      <c r="O876" s="29" t="s">
        <v>56</v>
      </c>
      <c r="P876" s="29" t="s">
        <v>3292</v>
      </c>
      <c r="Q876" s="29" t="s">
        <v>57</v>
      </c>
      <c r="R876" s="29" t="s">
        <v>58</v>
      </c>
      <c r="S876" s="29">
        <v>120</v>
      </c>
      <c r="T876" s="29">
        <v>1607.23</v>
      </c>
      <c r="U876" s="56">
        <f t="shared" si="33"/>
        <v>192867.6</v>
      </c>
      <c r="V876" s="56">
        <f t="shared" si="34"/>
        <v>216011.71200000003</v>
      </c>
      <c r="W876" s="29"/>
      <c r="X876" s="29" t="s">
        <v>41</v>
      </c>
      <c r="Y876" s="29" t="s">
        <v>41</v>
      </c>
    </row>
    <row r="877" spans="1:25" ht="48.75" customHeight="1" x14ac:dyDescent="0.25">
      <c r="A877" s="29" t="s">
        <v>1486</v>
      </c>
      <c r="B877" s="29" t="s">
        <v>3211</v>
      </c>
      <c r="C877" s="29" t="s">
        <v>3210</v>
      </c>
      <c r="D877" s="29">
        <v>800</v>
      </c>
      <c r="E877" s="29" t="s">
        <v>3212</v>
      </c>
      <c r="F877" s="29" t="s">
        <v>3213</v>
      </c>
      <c r="G877" s="29" t="s">
        <v>3214</v>
      </c>
      <c r="H877" s="29"/>
      <c r="I877" s="29" t="s">
        <v>3297</v>
      </c>
      <c r="J877" s="29" t="s">
        <v>53</v>
      </c>
      <c r="K877" s="29" t="s">
        <v>54</v>
      </c>
      <c r="L877" s="29" t="s">
        <v>3294</v>
      </c>
      <c r="M877" s="29" t="s">
        <v>37</v>
      </c>
      <c r="N877" s="29" t="s">
        <v>55</v>
      </c>
      <c r="O877" s="29" t="s">
        <v>56</v>
      </c>
      <c r="P877" s="29" t="s">
        <v>3292</v>
      </c>
      <c r="Q877" s="29" t="s">
        <v>57</v>
      </c>
      <c r="R877" s="29" t="s">
        <v>58</v>
      </c>
      <c r="S877" s="29">
        <v>42</v>
      </c>
      <c r="T877" s="29">
        <v>93.33</v>
      </c>
      <c r="U877" s="56">
        <f t="shared" si="33"/>
        <v>3919.86</v>
      </c>
      <c r="V877" s="56">
        <f t="shared" si="34"/>
        <v>4390.2432000000008</v>
      </c>
      <c r="W877" s="29"/>
      <c r="X877" s="29" t="s">
        <v>41</v>
      </c>
      <c r="Y877" s="29" t="s">
        <v>41</v>
      </c>
    </row>
    <row r="878" spans="1:25" ht="48.75" customHeight="1" x14ac:dyDescent="0.25">
      <c r="A878" s="29" t="s">
        <v>1486</v>
      </c>
      <c r="B878" s="29" t="s">
        <v>3216</v>
      </c>
      <c r="C878" s="29" t="s">
        <v>3215</v>
      </c>
      <c r="D878" s="29">
        <v>801</v>
      </c>
      <c r="E878" s="29" t="s">
        <v>3217</v>
      </c>
      <c r="F878" s="29" t="s">
        <v>3213</v>
      </c>
      <c r="G878" s="29" t="s">
        <v>3218</v>
      </c>
      <c r="H878" s="29"/>
      <c r="I878" s="29" t="s">
        <v>3297</v>
      </c>
      <c r="J878" s="29" t="s">
        <v>53</v>
      </c>
      <c r="K878" s="29" t="s">
        <v>54</v>
      </c>
      <c r="L878" s="29" t="s">
        <v>3294</v>
      </c>
      <c r="M878" s="29" t="s">
        <v>37</v>
      </c>
      <c r="N878" s="29" t="s">
        <v>55</v>
      </c>
      <c r="O878" s="29" t="s">
        <v>56</v>
      </c>
      <c r="P878" s="29" t="s">
        <v>3292</v>
      </c>
      <c r="Q878" s="29" t="s">
        <v>57</v>
      </c>
      <c r="R878" s="29" t="s">
        <v>58</v>
      </c>
      <c r="S878" s="29">
        <v>60</v>
      </c>
      <c r="T878" s="29">
        <v>173.25</v>
      </c>
      <c r="U878" s="56">
        <f t="shared" si="33"/>
        <v>10395</v>
      </c>
      <c r="V878" s="56">
        <f t="shared" si="34"/>
        <v>11642.400000000001</v>
      </c>
      <c r="W878" s="29"/>
      <c r="X878" s="29" t="s">
        <v>41</v>
      </c>
      <c r="Y878" s="29" t="s">
        <v>41</v>
      </c>
    </row>
    <row r="879" spans="1:25" ht="48.75" customHeight="1" x14ac:dyDescent="0.25">
      <c r="A879" s="29" t="s">
        <v>1486</v>
      </c>
      <c r="B879" s="29" t="s">
        <v>3220</v>
      </c>
      <c r="C879" s="29" t="s">
        <v>3219</v>
      </c>
      <c r="D879" s="29">
        <v>802</v>
      </c>
      <c r="E879" s="29" t="s">
        <v>1549</v>
      </c>
      <c r="F879" s="29" t="s">
        <v>1550</v>
      </c>
      <c r="G879" s="29" t="s">
        <v>1551</v>
      </c>
      <c r="H879" s="29"/>
      <c r="I879" s="29" t="s">
        <v>3297</v>
      </c>
      <c r="J879" s="29" t="s">
        <v>53</v>
      </c>
      <c r="K879" s="29" t="s">
        <v>54</v>
      </c>
      <c r="L879" s="29" t="s">
        <v>3294</v>
      </c>
      <c r="M879" s="29" t="s">
        <v>37</v>
      </c>
      <c r="N879" s="29" t="s">
        <v>55</v>
      </c>
      <c r="O879" s="29" t="s">
        <v>56</v>
      </c>
      <c r="P879" s="29" t="s">
        <v>3292</v>
      </c>
      <c r="Q879" s="29" t="s">
        <v>57</v>
      </c>
      <c r="R879" s="29" t="s">
        <v>58</v>
      </c>
      <c r="S879" s="29">
        <v>118</v>
      </c>
      <c r="T879" s="29">
        <v>150</v>
      </c>
      <c r="U879" s="56">
        <f t="shared" si="33"/>
        <v>17700</v>
      </c>
      <c r="V879" s="56">
        <f t="shared" si="34"/>
        <v>19824.000000000004</v>
      </c>
      <c r="W879" s="29"/>
      <c r="X879" s="29" t="s">
        <v>41</v>
      </c>
      <c r="Y879" s="29" t="s">
        <v>41</v>
      </c>
    </row>
    <row r="880" spans="1:25" ht="48.75" customHeight="1" x14ac:dyDescent="0.25">
      <c r="A880" s="29" t="s">
        <v>1486</v>
      </c>
      <c r="B880" s="29" t="s">
        <v>3222</v>
      </c>
      <c r="C880" s="29" t="s">
        <v>3221</v>
      </c>
      <c r="D880" s="29">
        <v>803</v>
      </c>
      <c r="E880" s="29" t="s">
        <v>1549</v>
      </c>
      <c r="F880" s="29" t="s">
        <v>1550</v>
      </c>
      <c r="G880" s="29" t="s">
        <v>1551</v>
      </c>
      <c r="H880" s="29"/>
      <c r="I880" s="29" t="s">
        <v>3297</v>
      </c>
      <c r="J880" s="29" t="s">
        <v>53</v>
      </c>
      <c r="K880" s="29" t="s">
        <v>54</v>
      </c>
      <c r="L880" s="29" t="s">
        <v>3294</v>
      </c>
      <c r="M880" s="29" t="s">
        <v>37</v>
      </c>
      <c r="N880" s="29" t="s">
        <v>55</v>
      </c>
      <c r="O880" s="29" t="s">
        <v>56</v>
      </c>
      <c r="P880" s="29" t="s">
        <v>3292</v>
      </c>
      <c r="Q880" s="29" t="s">
        <v>57</v>
      </c>
      <c r="R880" s="29" t="s">
        <v>58</v>
      </c>
      <c r="S880" s="29">
        <v>118</v>
      </c>
      <c r="T880" s="29">
        <v>150</v>
      </c>
      <c r="U880" s="56">
        <f t="shared" si="33"/>
        <v>17700</v>
      </c>
      <c r="V880" s="56">
        <f t="shared" si="34"/>
        <v>19824.000000000004</v>
      </c>
      <c r="W880" s="29"/>
      <c r="X880" s="29" t="s">
        <v>41</v>
      </c>
      <c r="Y880" s="29" t="s">
        <v>41</v>
      </c>
    </row>
    <row r="881" spans="1:25" ht="48.75" customHeight="1" x14ac:dyDescent="0.25">
      <c r="A881" s="29" t="s">
        <v>887</v>
      </c>
      <c r="B881" s="29" t="s">
        <v>3224</v>
      </c>
      <c r="C881" s="29" t="s">
        <v>3223</v>
      </c>
      <c r="D881" s="29">
        <v>804</v>
      </c>
      <c r="E881" s="29" t="s">
        <v>3225</v>
      </c>
      <c r="F881" s="29" t="s">
        <v>3226</v>
      </c>
      <c r="G881" s="29" t="s">
        <v>3227</v>
      </c>
      <c r="H881" s="29"/>
      <c r="I881" s="29" t="s">
        <v>3297</v>
      </c>
      <c r="J881" s="29" t="s">
        <v>53</v>
      </c>
      <c r="K881" s="29" t="s">
        <v>54</v>
      </c>
      <c r="L881" s="29" t="s">
        <v>3294</v>
      </c>
      <c r="M881" s="29" t="s">
        <v>37</v>
      </c>
      <c r="N881" s="29" t="s">
        <v>55</v>
      </c>
      <c r="O881" s="29" t="s">
        <v>56</v>
      </c>
      <c r="P881" s="29" t="s">
        <v>3292</v>
      </c>
      <c r="Q881" s="29" t="s">
        <v>57</v>
      </c>
      <c r="R881" s="29" t="s">
        <v>517</v>
      </c>
      <c r="S881" s="29">
        <v>0.2</v>
      </c>
      <c r="T881" s="29">
        <v>115563.43</v>
      </c>
      <c r="U881" s="56">
        <f t="shared" si="33"/>
        <v>23112.686000000002</v>
      </c>
      <c r="V881" s="56">
        <f t="shared" si="34"/>
        <v>25886.208320000005</v>
      </c>
      <c r="W881" s="29"/>
      <c r="X881" s="29" t="s">
        <v>41</v>
      </c>
      <c r="Y881" s="29" t="s">
        <v>41</v>
      </c>
    </row>
    <row r="882" spans="1:25" ht="48.75" customHeight="1" x14ac:dyDescent="0.25">
      <c r="A882" s="29" t="s">
        <v>981</v>
      </c>
      <c r="B882" s="29" t="s">
        <v>3229</v>
      </c>
      <c r="C882" s="29" t="s">
        <v>3228</v>
      </c>
      <c r="D882" s="29">
        <v>805</v>
      </c>
      <c r="E882" s="29" t="s">
        <v>3230</v>
      </c>
      <c r="F882" s="29" t="s">
        <v>3231</v>
      </c>
      <c r="G882" s="29" t="s">
        <v>3232</v>
      </c>
      <c r="H882" s="29"/>
      <c r="I882" s="29" t="s">
        <v>3297</v>
      </c>
      <c r="J882" s="29" t="s">
        <v>53</v>
      </c>
      <c r="K882" s="29" t="s">
        <v>54</v>
      </c>
      <c r="L882" s="29" t="s">
        <v>3294</v>
      </c>
      <c r="M882" s="29" t="s">
        <v>37</v>
      </c>
      <c r="N882" s="29" t="s">
        <v>55</v>
      </c>
      <c r="O882" s="29" t="s">
        <v>56</v>
      </c>
      <c r="P882" s="29" t="s">
        <v>3292</v>
      </c>
      <c r="Q882" s="29" t="s">
        <v>57</v>
      </c>
      <c r="R882" s="29" t="s">
        <v>58</v>
      </c>
      <c r="S882" s="29">
        <v>10</v>
      </c>
      <c r="T882" s="29">
        <v>12026.79</v>
      </c>
      <c r="U882" s="56">
        <f t="shared" si="33"/>
        <v>120267.90000000001</v>
      </c>
      <c r="V882" s="56">
        <f t="shared" si="34"/>
        <v>134700.04800000001</v>
      </c>
      <c r="W882" s="29"/>
      <c r="X882" s="29" t="s">
        <v>41</v>
      </c>
      <c r="Y882" s="29" t="s">
        <v>41</v>
      </c>
    </row>
    <row r="883" spans="1:25" ht="48.75" customHeight="1" x14ac:dyDescent="0.25">
      <c r="A883" s="29" t="s">
        <v>29</v>
      </c>
      <c r="B883" s="29" t="s">
        <v>3234</v>
      </c>
      <c r="C883" s="29" t="s">
        <v>3233</v>
      </c>
      <c r="D883" s="29">
        <v>806</v>
      </c>
      <c r="E883" s="29" t="s">
        <v>3235</v>
      </c>
      <c r="F883" s="29" t="s">
        <v>3236</v>
      </c>
      <c r="G883" s="29" t="s">
        <v>3237</v>
      </c>
      <c r="H883" s="29"/>
      <c r="I883" s="29" t="s">
        <v>3297</v>
      </c>
      <c r="J883" s="29" t="s">
        <v>53</v>
      </c>
      <c r="K883" s="29" t="s">
        <v>54</v>
      </c>
      <c r="L883" s="29" t="s">
        <v>3294</v>
      </c>
      <c r="M883" s="29" t="s">
        <v>37</v>
      </c>
      <c r="N883" s="29" t="s">
        <v>55</v>
      </c>
      <c r="O883" s="29" t="s">
        <v>56</v>
      </c>
      <c r="P883" s="29" t="s">
        <v>3292</v>
      </c>
      <c r="Q883" s="29" t="s">
        <v>57</v>
      </c>
      <c r="R883" s="29" t="s">
        <v>58</v>
      </c>
      <c r="S883" s="29">
        <v>10</v>
      </c>
      <c r="T883" s="29">
        <v>2724</v>
      </c>
      <c r="U883" s="56">
        <f t="shared" ref="U883:U895" si="35">S883*T883</f>
        <v>27240</v>
      </c>
      <c r="V883" s="56">
        <f t="shared" si="34"/>
        <v>30508.800000000003</v>
      </c>
      <c r="W883" s="29"/>
      <c r="X883" s="29" t="s">
        <v>41</v>
      </c>
      <c r="Y883" s="29" t="s">
        <v>41</v>
      </c>
    </row>
    <row r="884" spans="1:25" ht="48.75" customHeight="1" x14ac:dyDescent="0.25">
      <c r="A884" s="29" t="s">
        <v>29</v>
      </c>
      <c r="B884" s="29" t="s">
        <v>3239</v>
      </c>
      <c r="C884" s="29" t="s">
        <v>3238</v>
      </c>
      <c r="D884" s="29">
        <v>807</v>
      </c>
      <c r="E884" s="29" t="s">
        <v>2899</v>
      </c>
      <c r="F884" s="29" t="s">
        <v>2900</v>
      </c>
      <c r="G884" s="29" t="s">
        <v>2901</v>
      </c>
      <c r="H884" s="29"/>
      <c r="I884" s="29" t="s">
        <v>3297</v>
      </c>
      <c r="J884" s="29" t="s">
        <v>53</v>
      </c>
      <c r="K884" s="29" t="s">
        <v>54</v>
      </c>
      <c r="L884" s="29" t="s">
        <v>3294</v>
      </c>
      <c r="M884" s="29" t="s">
        <v>37</v>
      </c>
      <c r="N884" s="29" t="s">
        <v>55</v>
      </c>
      <c r="O884" s="29" t="s">
        <v>56</v>
      </c>
      <c r="P884" s="29" t="s">
        <v>3292</v>
      </c>
      <c r="Q884" s="29" t="s">
        <v>57</v>
      </c>
      <c r="R884" s="29" t="s">
        <v>58</v>
      </c>
      <c r="S884" s="29">
        <v>5</v>
      </c>
      <c r="T884" s="29">
        <v>20907.14</v>
      </c>
      <c r="U884" s="56">
        <f t="shared" si="35"/>
        <v>104535.7</v>
      </c>
      <c r="V884" s="56">
        <f t="shared" ref="V884:V895" si="36">U884*1.12</f>
        <v>117079.98400000001</v>
      </c>
      <c r="W884" s="29"/>
      <c r="X884" s="29" t="s">
        <v>41</v>
      </c>
      <c r="Y884" s="29" t="s">
        <v>41</v>
      </c>
    </row>
    <row r="885" spans="1:25" ht="48.75" customHeight="1" x14ac:dyDescent="0.25">
      <c r="A885" s="29" t="s">
        <v>29</v>
      </c>
      <c r="B885" s="29" t="s">
        <v>3241</v>
      </c>
      <c r="C885" s="29" t="s">
        <v>3240</v>
      </c>
      <c r="D885" s="29">
        <v>808</v>
      </c>
      <c r="E885" s="29" t="s">
        <v>2899</v>
      </c>
      <c r="F885" s="29" t="s">
        <v>2900</v>
      </c>
      <c r="G885" s="29" t="s">
        <v>2901</v>
      </c>
      <c r="H885" s="29"/>
      <c r="I885" s="29" t="s">
        <v>3297</v>
      </c>
      <c r="J885" s="29" t="s">
        <v>53</v>
      </c>
      <c r="K885" s="29" t="s">
        <v>54</v>
      </c>
      <c r="L885" s="29" t="s">
        <v>3294</v>
      </c>
      <c r="M885" s="29" t="s">
        <v>37</v>
      </c>
      <c r="N885" s="29" t="s">
        <v>55</v>
      </c>
      <c r="O885" s="29" t="s">
        <v>56</v>
      </c>
      <c r="P885" s="29" t="s">
        <v>3292</v>
      </c>
      <c r="Q885" s="29" t="s">
        <v>57</v>
      </c>
      <c r="R885" s="29" t="s">
        <v>58</v>
      </c>
      <c r="S885" s="29">
        <v>5</v>
      </c>
      <c r="T885" s="29">
        <v>12735.71</v>
      </c>
      <c r="U885" s="56">
        <f t="shared" si="35"/>
        <v>63678.549999999996</v>
      </c>
      <c r="V885" s="56">
        <f t="shared" si="36"/>
        <v>71319.975999999995</v>
      </c>
      <c r="W885" s="29"/>
      <c r="X885" s="29" t="s">
        <v>41</v>
      </c>
      <c r="Y885" s="29" t="s">
        <v>41</v>
      </c>
    </row>
    <row r="886" spans="1:25" ht="48.75" customHeight="1" x14ac:dyDescent="0.25">
      <c r="A886" s="29" t="s">
        <v>981</v>
      </c>
      <c r="B886" s="29" t="s">
        <v>3243</v>
      </c>
      <c r="C886" s="29" t="s">
        <v>3242</v>
      </c>
      <c r="D886" s="29">
        <v>809</v>
      </c>
      <c r="E886" s="29" t="s">
        <v>418</v>
      </c>
      <c r="F886" s="29" t="s">
        <v>419</v>
      </c>
      <c r="G886" s="29" t="s">
        <v>420</v>
      </c>
      <c r="H886" s="29"/>
      <c r="I886" s="29" t="s">
        <v>3297</v>
      </c>
      <c r="J886" s="29" t="s">
        <v>53</v>
      </c>
      <c r="K886" s="29" t="s">
        <v>54</v>
      </c>
      <c r="L886" s="29" t="s">
        <v>3294</v>
      </c>
      <c r="M886" s="29" t="s">
        <v>37</v>
      </c>
      <c r="N886" s="29" t="s">
        <v>55</v>
      </c>
      <c r="O886" s="29" t="s">
        <v>56</v>
      </c>
      <c r="P886" s="29" t="s">
        <v>3292</v>
      </c>
      <c r="Q886" s="29" t="s">
        <v>57</v>
      </c>
      <c r="R886" s="29" t="s">
        <v>410</v>
      </c>
      <c r="S886" s="29">
        <v>1</v>
      </c>
      <c r="T886" s="29">
        <v>15750</v>
      </c>
      <c r="U886" s="56">
        <f t="shared" si="35"/>
        <v>15750</v>
      </c>
      <c r="V886" s="56">
        <f t="shared" si="36"/>
        <v>17640</v>
      </c>
      <c r="W886" s="29"/>
      <c r="X886" s="29" t="s">
        <v>41</v>
      </c>
      <c r="Y886" s="29" t="s">
        <v>41</v>
      </c>
    </row>
    <row r="887" spans="1:25" ht="48.75" customHeight="1" x14ac:dyDescent="0.25">
      <c r="A887" s="29" t="s">
        <v>29</v>
      </c>
      <c r="B887" s="29" t="s">
        <v>3245</v>
      </c>
      <c r="C887" s="29" t="s">
        <v>3244</v>
      </c>
      <c r="D887" s="29">
        <v>810</v>
      </c>
      <c r="E887" s="29" t="s">
        <v>3246</v>
      </c>
      <c r="F887" s="29" t="s">
        <v>3247</v>
      </c>
      <c r="G887" s="29" t="s">
        <v>1532</v>
      </c>
      <c r="H887" s="29"/>
      <c r="I887" s="29" t="s">
        <v>3297</v>
      </c>
      <c r="J887" s="29" t="s">
        <v>53</v>
      </c>
      <c r="K887" s="29" t="s">
        <v>54</v>
      </c>
      <c r="L887" s="29" t="s">
        <v>3294</v>
      </c>
      <c r="M887" s="29" t="s">
        <v>37</v>
      </c>
      <c r="N887" s="29" t="s">
        <v>55</v>
      </c>
      <c r="O887" s="29" t="s">
        <v>56</v>
      </c>
      <c r="P887" s="29" t="s">
        <v>3292</v>
      </c>
      <c r="Q887" s="29" t="s">
        <v>57</v>
      </c>
      <c r="R887" s="29" t="s">
        <v>293</v>
      </c>
      <c r="S887" s="29">
        <v>10</v>
      </c>
      <c r="T887" s="29">
        <v>561.61</v>
      </c>
      <c r="U887" s="56">
        <f t="shared" si="35"/>
        <v>5616.1</v>
      </c>
      <c r="V887" s="56">
        <f t="shared" si="36"/>
        <v>6290.0320000000011</v>
      </c>
      <c r="W887" s="29"/>
      <c r="X887" s="29" t="s">
        <v>41</v>
      </c>
      <c r="Y887" s="29" t="s">
        <v>41</v>
      </c>
    </row>
    <row r="888" spans="1:25" ht="48.75" customHeight="1" x14ac:dyDescent="0.25">
      <c r="A888" s="29" t="s">
        <v>29</v>
      </c>
      <c r="B888" s="29" t="s">
        <v>3249</v>
      </c>
      <c r="C888" s="29" t="s">
        <v>3248</v>
      </c>
      <c r="D888" s="29">
        <v>811</v>
      </c>
      <c r="E888" s="29" t="s">
        <v>3246</v>
      </c>
      <c r="F888" s="29" t="s">
        <v>3247</v>
      </c>
      <c r="G888" s="29" t="s">
        <v>1532</v>
      </c>
      <c r="H888" s="29"/>
      <c r="I888" s="29" t="s">
        <v>3297</v>
      </c>
      <c r="J888" s="29" t="s">
        <v>53</v>
      </c>
      <c r="K888" s="29" t="s">
        <v>54</v>
      </c>
      <c r="L888" s="29" t="s">
        <v>3294</v>
      </c>
      <c r="M888" s="29" t="s">
        <v>37</v>
      </c>
      <c r="N888" s="29" t="s">
        <v>55</v>
      </c>
      <c r="O888" s="29" t="s">
        <v>56</v>
      </c>
      <c r="P888" s="29" t="s">
        <v>3292</v>
      </c>
      <c r="Q888" s="29" t="s">
        <v>57</v>
      </c>
      <c r="R888" s="29" t="s">
        <v>293</v>
      </c>
      <c r="S888" s="29">
        <v>10</v>
      </c>
      <c r="T888" s="29">
        <v>497.32</v>
      </c>
      <c r="U888" s="56">
        <f t="shared" si="35"/>
        <v>4973.2</v>
      </c>
      <c r="V888" s="56">
        <f t="shared" si="36"/>
        <v>5569.9840000000004</v>
      </c>
      <c r="W888" s="29"/>
      <c r="X888" s="29" t="s">
        <v>41</v>
      </c>
      <c r="Y888" s="29" t="s">
        <v>41</v>
      </c>
    </row>
    <row r="889" spans="1:25" ht="48.75" customHeight="1" x14ac:dyDescent="0.25">
      <c r="A889" s="29" t="s">
        <v>1486</v>
      </c>
      <c r="B889" s="29" t="s">
        <v>3251</v>
      </c>
      <c r="C889" s="29" t="s">
        <v>3250</v>
      </c>
      <c r="D889" s="29">
        <v>812</v>
      </c>
      <c r="E889" s="29" t="s">
        <v>3252</v>
      </c>
      <c r="F889" s="29" t="s">
        <v>3253</v>
      </c>
      <c r="G889" s="29" t="s">
        <v>3254</v>
      </c>
      <c r="H889" s="29"/>
      <c r="I889" s="29" t="s">
        <v>3297</v>
      </c>
      <c r="J889" s="29" t="s">
        <v>53</v>
      </c>
      <c r="K889" s="29" t="s">
        <v>54</v>
      </c>
      <c r="L889" s="29" t="s">
        <v>3294</v>
      </c>
      <c r="M889" s="29" t="s">
        <v>37</v>
      </c>
      <c r="N889" s="29" t="s">
        <v>55</v>
      </c>
      <c r="O889" s="29" t="s">
        <v>56</v>
      </c>
      <c r="P889" s="29" t="s">
        <v>3292</v>
      </c>
      <c r="Q889" s="29" t="s">
        <v>57</v>
      </c>
      <c r="R889" s="29" t="s">
        <v>58</v>
      </c>
      <c r="S889" s="29">
        <v>50</v>
      </c>
      <c r="T889" s="29">
        <v>5466.67</v>
      </c>
      <c r="U889" s="56">
        <f t="shared" si="35"/>
        <v>273333.5</v>
      </c>
      <c r="V889" s="56">
        <f t="shared" si="36"/>
        <v>306133.52</v>
      </c>
      <c r="W889" s="29"/>
      <c r="X889" s="29" t="s">
        <v>41</v>
      </c>
      <c r="Y889" s="29" t="s">
        <v>41</v>
      </c>
    </row>
    <row r="890" spans="1:25" ht="48.75" customHeight="1" x14ac:dyDescent="0.25">
      <c r="A890" s="29" t="s">
        <v>1486</v>
      </c>
      <c r="B890" s="29" t="s">
        <v>3256</v>
      </c>
      <c r="C890" s="29" t="s">
        <v>3255</v>
      </c>
      <c r="D890" s="29">
        <v>813</v>
      </c>
      <c r="E890" s="29" t="s">
        <v>3257</v>
      </c>
      <c r="F890" s="29" t="s">
        <v>196</v>
      </c>
      <c r="G890" s="29" t="s">
        <v>3258</v>
      </c>
      <c r="H890" s="29"/>
      <c r="I890" s="29" t="s">
        <v>3297</v>
      </c>
      <c r="J890" s="29" t="s">
        <v>53</v>
      </c>
      <c r="K890" s="29" t="s">
        <v>54</v>
      </c>
      <c r="L890" s="29" t="s">
        <v>3294</v>
      </c>
      <c r="M890" s="29" t="s">
        <v>37</v>
      </c>
      <c r="N890" s="29" t="s">
        <v>55</v>
      </c>
      <c r="O890" s="29" t="s">
        <v>56</v>
      </c>
      <c r="P890" s="29" t="s">
        <v>3292</v>
      </c>
      <c r="Q890" s="29" t="s">
        <v>57</v>
      </c>
      <c r="R890" s="29" t="s">
        <v>293</v>
      </c>
      <c r="S890" s="29">
        <v>100</v>
      </c>
      <c r="T890" s="29">
        <v>2565</v>
      </c>
      <c r="U890" s="56">
        <f t="shared" si="35"/>
        <v>256500</v>
      </c>
      <c r="V890" s="56">
        <f t="shared" si="36"/>
        <v>287280</v>
      </c>
      <c r="W890" s="29"/>
      <c r="X890" s="29" t="s">
        <v>41</v>
      </c>
      <c r="Y890" s="29" t="s">
        <v>41</v>
      </c>
    </row>
    <row r="891" spans="1:25" ht="48.75" customHeight="1" x14ac:dyDescent="0.25">
      <c r="A891" s="29" t="s">
        <v>337</v>
      </c>
      <c r="B891" s="29" t="s">
        <v>3260</v>
      </c>
      <c r="C891" s="29" t="s">
        <v>3259</v>
      </c>
      <c r="D891" s="29">
        <v>814</v>
      </c>
      <c r="E891" s="29" t="s">
        <v>3261</v>
      </c>
      <c r="F891" s="29" t="s">
        <v>1601</v>
      </c>
      <c r="G891" s="29" t="s">
        <v>3262</v>
      </c>
      <c r="H891" s="29"/>
      <c r="I891" s="29" t="s">
        <v>3297</v>
      </c>
      <c r="J891" s="29" t="s">
        <v>53</v>
      </c>
      <c r="K891" s="29" t="s">
        <v>54</v>
      </c>
      <c r="L891" s="29" t="s">
        <v>3294</v>
      </c>
      <c r="M891" s="29" t="s">
        <v>37</v>
      </c>
      <c r="N891" s="29" t="s">
        <v>55</v>
      </c>
      <c r="O891" s="29" t="s">
        <v>56</v>
      </c>
      <c r="P891" s="29" t="s">
        <v>3292</v>
      </c>
      <c r="Q891" s="29" t="s">
        <v>57</v>
      </c>
      <c r="R891" s="29" t="s">
        <v>58</v>
      </c>
      <c r="S891" s="29">
        <v>2</v>
      </c>
      <c r="T891" s="29">
        <v>11223.21</v>
      </c>
      <c r="U891" s="56">
        <f t="shared" si="35"/>
        <v>22446.42</v>
      </c>
      <c r="V891" s="56">
        <f t="shared" si="36"/>
        <v>25139.990399999999</v>
      </c>
      <c r="W891" s="29"/>
      <c r="X891" s="29" t="s">
        <v>41</v>
      </c>
      <c r="Y891" s="29" t="s">
        <v>41</v>
      </c>
    </row>
    <row r="892" spans="1:25" ht="48.75" customHeight="1" x14ac:dyDescent="0.25">
      <c r="A892" s="29" t="s">
        <v>337</v>
      </c>
      <c r="B892" s="29" t="s">
        <v>3264</v>
      </c>
      <c r="C892" s="29" t="s">
        <v>3263</v>
      </c>
      <c r="D892" s="29">
        <v>815</v>
      </c>
      <c r="E892" s="29" t="s">
        <v>3261</v>
      </c>
      <c r="F892" s="29" t="s">
        <v>1601</v>
      </c>
      <c r="G892" s="29" t="s">
        <v>3262</v>
      </c>
      <c r="H892" s="29"/>
      <c r="I892" s="29" t="s">
        <v>3297</v>
      </c>
      <c r="J892" s="29" t="s">
        <v>53</v>
      </c>
      <c r="K892" s="29" t="s">
        <v>54</v>
      </c>
      <c r="L892" s="29" t="s">
        <v>3294</v>
      </c>
      <c r="M892" s="29" t="s">
        <v>37</v>
      </c>
      <c r="N892" s="29" t="s">
        <v>55</v>
      </c>
      <c r="O892" s="29" t="s">
        <v>56</v>
      </c>
      <c r="P892" s="29" t="s">
        <v>3292</v>
      </c>
      <c r="Q892" s="29" t="s">
        <v>57</v>
      </c>
      <c r="R892" s="29" t="s">
        <v>58</v>
      </c>
      <c r="S892" s="29">
        <v>2</v>
      </c>
      <c r="T892" s="29">
        <v>11223.21</v>
      </c>
      <c r="U892" s="56">
        <f t="shared" si="35"/>
        <v>22446.42</v>
      </c>
      <c r="V892" s="56">
        <f t="shared" si="36"/>
        <v>25139.990399999999</v>
      </c>
      <c r="W892" s="29"/>
      <c r="X892" s="29" t="s">
        <v>41</v>
      </c>
      <c r="Y892" s="29" t="s">
        <v>41</v>
      </c>
    </row>
    <row r="893" spans="1:25" ht="48.75" customHeight="1" x14ac:dyDescent="0.25">
      <c r="A893" s="29" t="s">
        <v>337</v>
      </c>
      <c r="B893" s="29" t="s">
        <v>3266</v>
      </c>
      <c r="C893" s="29" t="s">
        <v>3265</v>
      </c>
      <c r="D893" s="29">
        <v>816</v>
      </c>
      <c r="E893" s="29" t="s">
        <v>3267</v>
      </c>
      <c r="F893" s="29" t="s">
        <v>1648</v>
      </c>
      <c r="G893" s="29" t="s">
        <v>3268</v>
      </c>
      <c r="H893" s="29"/>
      <c r="I893" s="29" t="s">
        <v>3297</v>
      </c>
      <c r="J893" s="29" t="s">
        <v>53</v>
      </c>
      <c r="K893" s="29" t="s">
        <v>54</v>
      </c>
      <c r="L893" s="29" t="s">
        <v>3294</v>
      </c>
      <c r="M893" s="29" t="s">
        <v>37</v>
      </c>
      <c r="N893" s="29" t="s">
        <v>55</v>
      </c>
      <c r="O893" s="29" t="s">
        <v>56</v>
      </c>
      <c r="P893" s="29" t="s">
        <v>3292</v>
      </c>
      <c r="Q893" s="29" t="s">
        <v>57</v>
      </c>
      <c r="R893" s="29" t="s">
        <v>58</v>
      </c>
      <c r="S893" s="29">
        <v>2</v>
      </c>
      <c r="T893" s="29">
        <v>38464.29</v>
      </c>
      <c r="U893" s="56">
        <f t="shared" si="35"/>
        <v>76928.58</v>
      </c>
      <c r="V893" s="56">
        <f t="shared" si="36"/>
        <v>86160.009600000005</v>
      </c>
      <c r="W893" s="29"/>
      <c r="X893" s="29" t="s">
        <v>41</v>
      </c>
      <c r="Y893" s="29" t="s">
        <v>41</v>
      </c>
    </row>
    <row r="894" spans="1:25" ht="48.75" customHeight="1" x14ac:dyDescent="0.25">
      <c r="A894" s="29" t="s">
        <v>981</v>
      </c>
      <c r="B894" s="29" t="s">
        <v>3270</v>
      </c>
      <c r="C894" s="29" t="s">
        <v>3269</v>
      </c>
      <c r="D894" s="29">
        <v>817</v>
      </c>
      <c r="E894" s="29" t="s">
        <v>3230</v>
      </c>
      <c r="F894" s="29" t="s">
        <v>3231</v>
      </c>
      <c r="G894" s="29" t="s">
        <v>3232</v>
      </c>
      <c r="H894" s="29"/>
      <c r="I894" s="29" t="s">
        <v>3297</v>
      </c>
      <c r="J894" s="29" t="s">
        <v>53</v>
      </c>
      <c r="K894" s="29" t="s">
        <v>54</v>
      </c>
      <c r="L894" s="29" t="s">
        <v>3294</v>
      </c>
      <c r="M894" s="29" t="s">
        <v>37</v>
      </c>
      <c r="N894" s="29" t="s">
        <v>55</v>
      </c>
      <c r="O894" s="29" t="s">
        <v>56</v>
      </c>
      <c r="P894" s="29" t="s">
        <v>3292</v>
      </c>
      <c r="Q894" s="29" t="s">
        <v>57</v>
      </c>
      <c r="R894" s="29" t="s">
        <v>58</v>
      </c>
      <c r="S894" s="29">
        <v>10</v>
      </c>
      <c r="T894" s="29">
        <v>10476.790000000001</v>
      </c>
      <c r="U894" s="56">
        <f t="shared" si="35"/>
        <v>104767.90000000001</v>
      </c>
      <c r="V894" s="56">
        <f t="shared" si="36"/>
        <v>117340.04800000002</v>
      </c>
      <c r="W894" s="29"/>
      <c r="X894" s="29" t="s">
        <v>41</v>
      </c>
      <c r="Y894" s="29" t="s">
        <v>41</v>
      </c>
    </row>
    <row r="895" spans="1:25" ht="48.75" customHeight="1" x14ac:dyDescent="0.25">
      <c r="A895" s="29" t="s">
        <v>735</v>
      </c>
      <c r="B895" s="29" t="s">
        <v>3272</v>
      </c>
      <c r="C895" s="29" t="s">
        <v>3271</v>
      </c>
      <c r="D895" s="29">
        <v>818</v>
      </c>
      <c r="E895" s="29" t="s">
        <v>1132</v>
      </c>
      <c r="F895" s="29" t="s">
        <v>1133</v>
      </c>
      <c r="G895" s="29" t="s">
        <v>1134</v>
      </c>
      <c r="H895" s="29"/>
      <c r="I895" s="29" t="s">
        <v>3297</v>
      </c>
      <c r="J895" s="29" t="s">
        <v>53</v>
      </c>
      <c r="K895" s="29" t="s">
        <v>54</v>
      </c>
      <c r="L895" s="29" t="s">
        <v>3294</v>
      </c>
      <c r="M895" s="29" t="s">
        <v>37</v>
      </c>
      <c r="N895" s="29" t="s">
        <v>55</v>
      </c>
      <c r="O895" s="29" t="s">
        <v>56</v>
      </c>
      <c r="P895" s="29" t="s">
        <v>3292</v>
      </c>
      <c r="Q895" s="29" t="s">
        <v>57</v>
      </c>
      <c r="R895" s="29" t="s">
        <v>321</v>
      </c>
      <c r="S895" s="29">
        <v>12</v>
      </c>
      <c r="T895" s="29">
        <v>3603.6</v>
      </c>
      <c r="U895" s="56">
        <f t="shared" si="35"/>
        <v>43243.199999999997</v>
      </c>
      <c r="V895" s="56">
        <f t="shared" si="36"/>
        <v>48432.383999999998</v>
      </c>
      <c r="W895" s="29"/>
      <c r="X895" s="29" t="s">
        <v>41</v>
      </c>
      <c r="Y895" s="29" t="s">
        <v>41</v>
      </c>
    </row>
    <row r="896" spans="1:25" ht="46.9" customHeight="1" x14ac:dyDescent="0.25">
      <c r="A896" s="29" t="s">
        <v>343</v>
      </c>
      <c r="B896" s="61" t="s">
        <v>4218</v>
      </c>
      <c r="C896" s="29" t="s">
        <v>4219</v>
      </c>
      <c r="D896" s="29">
        <v>819</v>
      </c>
      <c r="E896" s="29" t="s">
        <v>4208</v>
      </c>
      <c r="F896" s="29" t="s">
        <v>4209</v>
      </c>
      <c r="G896" s="29" t="s">
        <v>4210</v>
      </c>
      <c r="H896" s="29"/>
      <c r="I896" s="29" t="s">
        <v>3297</v>
      </c>
      <c r="J896" s="29" t="s">
        <v>53</v>
      </c>
      <c r="K896" s="29" t="s">
        <v>54</v>
      </c>
      <c r="L896" s="29" t="s">
        <v>4230</v>
      </c>
      <c r="M896" s="29" t="s">
        <v>37</v>
      </c>
      <c r="N896" s="29" t="s">
        <v>55</v>
      </c>
      <c r="O896" s="29" t="s">
        <v>56</v>
      </c>
      <c r="P896" s="29" t="s">
        <v>3292</v>
      </c>
      <c r="Q896" s="29" t="s">
        <v>57</v>
      </c>
      <c r="R896" s="29" t="s">
        <v>58</v>
      </c>
      <c r="S896" s="29">
        <v>5</v>
      </c>
      <c r="T896" s="29">
        <v>55497.5</v>
      </c>
      <c r="U896" s="56">
        <f t="shared" ref="U896:U912" si="37">S896*T896</f>
        <v>277487.5</v>
      </c>
      <c r="V896" s="56">
        <f t="shared" ref="V896:V912" si="38">U896*1.12</f>
        <v>310786.00000000006</v>
      </c>
      <c r="W896" s="62"/>
      <c r="X896" s="29" t="s">
        <v>41</v>
      </c>
      <c r="Y896" s="29" t="s">
        <v>41</v>
      </c>
    </row>
    <row r="897" spans="1:25" ht="46.9" customHeight="1" x14ac:dyDescent="0.25">
      <c r="A897" s="29" t="s">
        <v>354</v>
      </c>
      <c r="B897" s="61" t="s">
        <v>4291</v>
      </c>
      <c r="C897" s="29" t="s">
        <v>4292</v>
      </c>
      <c r="D897" s="29">
        <v>820</v>
      </c>
      <c r="E897" s="29" t="s">
        <v>4274</v>
      </c>
      <c r="F897" s="29" t="s">
        <v>1965</v>
      </c>
      <c r="G897" s="29" t="s">
        <v>4275</v>
      </c>
      <c r="H897" s="29"/>
      <c r="I897" s="29" t="s">
        <v>3297</v>
      </c>
      <c r="J897" s="29" t="s">
        <v>53</v>
      </c>
      <c r="K897" s="29" t="s">
        <v>54</v>
      </c>
      <c r="L897" s="29" t="s">
        <v>4230</v>
      </c>
      <c r="M897" s="29" t="s">
        <v>37</v>
      </c>
      <c r="N897" s="29" t="s">
        <v>55</v>
      </c>
      <c r="O897" s="29" t="s">
        <v>56</v>
      </c>
      <c r="P897" s="29" t="s">
        <v>3292</v>
      </c>
      <c r="Q897" s="29" t="s">
        <v>57</v>
      </c>
      <c r="R897" s="29" t="s">
        <v>58</v>
      </c>
      <c r="S897" s="29">
        <v>4</v>
      </c>
      <c r="T897" s="29">
        <v>9010</v>
      </c>
      <c r="U897" s="56">
        <f t="shared" si="37"/>
        <v>36040</v>
      </c>
      <c r="V897" s="56">
        <f t="shared" si="38"/>
        <v>40364.800000000003</v>
      </c>
      <c r="W897" s="62"/>
      <c r="X897" s="29" t="s">
        <v>41</v>
      </c>
      <c r="Y897" s="29" t="s">
        <v>41</v>
      </c>
    </row>
    <row r="898" spans="1:25" ht="46.9" customHeight="1" x14ac:dyDescent="0.25">
      <c r="A898" s="29" t="s">
        <v>501</v>
      </c>
      <c r="B898" s="61" t="s">
        <v>4220</v>
      </c>
      <c r="C898" s="29" t="s">
        <v>4221</v>
      </c>
      <c r="D898" s="29">
        <v>821</v>
      </c>
      <c r="E898" s="29" t="s">
        <v>4211</v>
      </c>
      <c r="F898" s="29" t="s">
        <v>4212</v>
      </c>
      <c r="G898" s="29" t="s">
        <v>4213</v>
      </c>
      <c r="H898" s="29"/>
      <c r="I898" s="29" t="s">
        <v>3297</v>
      </c>
      <c r="J898" s="29" t="s">
        <v>53</v>
      </c>
      <c r="K898" s="29" t="s">
        <v>54</v>
      </c>
      <c r="L898" s="29" t="s">
        <v>4230</v>
      </c>
      <c r="M898" s="29" t="s">
        <v>37</v>
      </c>
      <c r="N898" s="29" t="s">
        <v>55</v>
      </c>
      <c r="O898" s="29" t="s">
        <v>56</v>
      </c>
      <c r="P898" s="29" t="s">
        <v>3292</v>
      </c>
      <c r="Q898" s="29" t="s">
        <v>57</v>
      </c>
      <c r="R898" s="29" t="s">
        <v>517</v>
      </c>
      <c r="S898" s="29">
        <v>115.5</v>
      </c>
      <c r="T898" s="29">
        <v>1089.73</v>
      </c>
      <c r="U898" s="56">
        <f t="shared" si="37"/>
        <v>125863.815</v>
      </c>
      <c r="V898" s="56">
        <f t="shared" si="38"/>
        <v>140967.47280000002</v>
      </c>
      <c r="W898" s="62"/>
      <c r="X898" s="29" t="s">
        <v>41</v>
      </c>
      <c r="Y898" s="29" t="s">
        <v>41</v>
      </c>
    </row>
    <row r="899" spans="1:25" ht="46.9" customHeight="1" x14ac:dyDescent="0.25">
      <c r="A899" s="29" t="s">
        <v>501</v>
      </c>
      <c r="B899" s="61" t="s">
        <v>4222</v>
      </c>
      <c r="C899" s="29" t="s">
        <v>4223</v>
      </c>
      <c r="D899" s="29">
        <v>822</v>
      </c>
      <c r="E899" s="29" t="s">
        <v>4214</v>
      </c>
      <c r="F899" s="29" t="s">
        <v>4212</v>
      </c>
      <c r="G899" s="29" t="s">
        <v>4215</v>
      </c>
      <c r="H899" s="29"/>
      <c r="I899" s="29" t="s">
        <v>3297</v>
      </c>
      <c r="J899" s="29" t="s">
        <v>53</v>
      </c>
      <c r="K899" s="29" t="s">
        <v>54</v>
      </c>
      <c r="L899" s="29" t="s">
        <v>4230</v>
      </c>
      <c r="M899" s="29" t="s">
        <v>37</v>
      </c>
      <c r="N899" s="29" t="s">
        <v>55</v>
      </c>
      <c r="O899" s="29" t="s">
        <v>56</v>
      </c>
      <c r="P899" s="29" t="s">
        <v>3292</v>
      </c>
      <c r="Q899" s="29" t="s">
        <v>57</v>
      </c>
      <c r="R899" s="29" t="s">
        <v>517</v>
      </c>
      <c r="S899" s="29">
        <v>40</v>
      </c>
      <c r="T899" s="29">
        <v>1275</v>
      </c>
      <c r="U899" s="56">
        <f t="shared" si="37"/>
        <v>51000</v>
      </c>
      <c r="V899" s="56">
        <f t="shared" si="38"/>
        <v>57120.000000000007</v>
      </c>
      <c r="W899" s="62"/>
      <c r="X899" s="29" t="s">
        <v>41</v>
      </c>
      <c r="Y899" s="29" t="s">
        <v>41</v>
      </c>
    </row>
    <row r="900" spans="1:25" ht="46.9" customHeight="1" x14ac:dyDescent="0.25">
      <c r="A900" s="29" t="s">
        <v>501</v>
      </c>
      <c r="B900" s="61" t="s">
        <v>4224</v>
      </c>
      <c r="C900" s="29" t="s">
        <v>4225</v>
      </c>
      <c r="D900" s="29">
        <v>823</v>
      </c>
      <c r="E900" s="29" t="s">
        <v>4216</v>
      </c>
      <c r="F900" s="29" t="s">
        <v>4212</v>
      </c>
      <c r="G900" s="29" t="s">
        <v>711</v>
      </c>
      <c r="H900" s="29"/>
      <c r="I900" s="29" t="s">
        <v>3297</v>
      </c>
      <c r="J900" s="29" t="s">
        <v>53</v>
      </c>
      <c r="K900" s="29" t="s">
        <v>54</v>
      </c>
      <c r="L900" s="29" t="s">
        <v>4230</v>
      </c>
      <c r="M900" s="29" t="s">
        <v>37</v>
      </c>
      <c r="N900" s="29" t="s">
        <v>55</v>
      </c>
      <c r="O900" s="29" t="s">
        <v>56</v>
      </c>
      <c r="P900" s="29" t="s">
        <v>3292</v>
      </c>
      <c r="Q900" s="29" t="s">
        <v>57</v>
      </c>
      <c r="R900" s="29" t="s">
        <v>517</v>
      </c>
      <c r="S900" s="29">
        <v>117.5</v>
      </c>
      <c r="T900" s="29">
        <v>1089.73</v>
      </c>
      <c r="U900" s="56">
        <f t="shared" si="37"/>
        <v>128043.27500000001</v>
      </c>
      <c r="V900" s="56">
        <f t="shared" si="38"/>
        <v>143408.46800000002</v>
      </c>
      <c r="W900" s="62"/>
      <c r="X900" s="29" t="s">
        <v>41</v>
      </c>
      <c r="Y900" s="29" t="s">
        <v>41</v>
      </c>
    </row>
    <row r="901" spans="1:25" ht="46.9" customHeight="1" x14ac:dyDescent="0.25">
      <c r="A901" s="29" t="s">
        <v>501</v>
      </c>
      <c r="B901" s="61" t="s">
        <v>4226</v>
      </c>
      <c r="C901" s="29" t="s">
        <v>4227</v>
      </c>
      <c r="D901" s="29">
        <v>824</v>
      </c>
      <c r="E901" s="29" t="s">
        <v>4217</v>
      </c>
      <c r="F901" s="29" t="s">
        <v>4212</v>
      </c>
      <c r="G901" s="29" t="s">
        <v>720</v>
      </c>
      <c r="H901" s="29"/>
      <c r="I901" s="29" t="s">
        <v>3297</v>
      </c>
      <c r="J901" s="29" t="s">
        <v>53</v>
      </c>
      <c r="K901" s="29" t="s">
        <v>54</v>
      </c>
      <c r="L901" s="29" t="s">
        <v>4230</v>
      </c>
      <c r="M901" s="29" t="s">
        <v>37</v>
      </c>
      <c r="N901" s="29" t="s">
        <v>55</v>
      </c>
      <c r="O901" s="29" t="s">
        <v>56</v>
      </c>
      <c r="P901" s="29" t="s">
        <v>3292</v>
      </c>
      <c r="Q901" s="29" t="s">
        <v>57</v>
      </c>
      <c r="R901" s="29" t="s">
        <v>517</v>
      </c>
      <c r="S901" s="29">
        <v>220</v>
      </c>
      <c r="T901" s="29">
        <v>1089.73</v>
      </c>
      <c r="U901" s="56">
        <f t="shared" si="37"/>
        <v>239740.6</v>
      </c>
      <c r="V901" s="56">
        <f t="shared" si="38"/>
        <v>268509.47200000001</v>
      </c>
      <c r="W901" s="62"/>
      <c r="X901" s="29" t="s">
        <v>41</v>
      </c>
      <c r="Y901" s="29" t="s">
        <v>41</v>
      </c>
    </row>
    <row r="902" spans="1:25" ht="46.9" customHeight="1" x14ac:dyDescent="0.25">
      <c r="A902" s="29" t="s">
        <v>981</v>
      </c>
      <c r="B902" s="61" t="s">
        <v>4293</v>
      </c>
      <c r="C902" s="29" t="s">
        <v>4294</v>
      </c>
      <c r="D902" s="29">
        <v>825</v>
      </c>
      <c r="E902" s="29" t="s">
        <v>998</v>
      </c>
      <c r="F902" s="29" t="s">
        <v>994</v>
      </c>
      <c r="G902" s="29" t="s">
        <v>999</v>
      </c>
      <c r="H902" s="29"/>
      <c r="I902" s="29" t="s">
        <v>3297</v>
      </c>
      <c r="J902" s="29" t="s">
        <v>53</v>
      </c>
      <c r="K902" s="29" t="s">
        <v>54</v>
      </c>
      <c r="L902" s="29" t="s">
        <v>4230</v>
      </c>
      <c r="M902" s="29" t="s">
        <v>37</v>
      </c>
      <c r="N902" s="29" t="s">
        <v>55</v>
      </c>
      <c r="O902" s="29" t="s">
        <v>56</v>
      </c>
      <c r="P902" s="29" t="s">
        <v>3292</v>
      </c>
      <c r="Q902" s="29" t="s">
        <v>57</v>
      </c>
      <c r="R902" s="29" t="s">
        <v>198</v>
      </c>
      <c r="S902" s="29">
        <v>20</v>
      </c>
      <c r="T902" s="29">
        <v>3785</v>
      </c>
      <c r="U902" s="56">
        <f t="shared" si="37"/>
        <v>75700</v>
      </c>
      <c r="V902" s="56">
        <f t="shared" si="38"/>
        <v>84784.000000000015</v>
      </c>
      <c r="W902" s="62"/>
      <c r="X902" s="29" t="s">
        <v>41</v>
      </c>
      <c r="Y902" s="29" t="s">
        <v>41</v>
      </c>
    </row>
    <row r="903" spans="1:25" ht="46.9" customHeight="1" x14ac:dyDescent="0.25">
      <c r="A903" s="29" t="s">
        <v>981</v>
      </c>
      <c r="B903" s="61" t="s">
        <v>4295</v>
      </c>
      <c r="C903" s="29" t="s">
        <v>4296</v>
      </c>
      <c r="D903" s="29">
        <v>826</v>
      </c>
      <c r="E903" s="29" t="s">
        <v>4276</v>
      </c>
      <c r="F903" s="29" t="s">
        <v>567</v>
      </c>
      <c r="G903" s="29" t="s">
        <v>4277</v>
      </c>
      <c r="H903" s="29"/>
      <c r="I903" s="29" t="s">
        <v>3297</v>
      </c>
      <c r="J903" s="29" t="s">
        <v>53</v>
      </c>
      <c r="K903" s="29" t="s">
        <v>54</v>
      </c>
      <c r="L903" s="29" t="s">
        <v>4230</v>
      </c>
      <c r="M903" s="29" t="s">
        <v>37</v>
      </c>
      <c r="N903" s="29" t="s">
        <v>55</v>
      </c>
      <c r="O903" s="29" t="s">
        <v>56</v>
      </c>
      <c r="P903" s="29" t="s">
        <v>3292</v>
      </c>
      <c r="Q903" s="29" t="s">
        <v>57</v>
      </c>
      <c r="R903" s="29" t="s">
        <v>58</v>
      </c>
      <c r="S903" s="29">
        <v>36</v>
      </c>
      <c r="T903" s="29">
        <v>4213.5</v>
      </c>
      <c r="U903" s="56">
        <f t="shared" si="37"/>
        <v>151686</v>
      </c>
      <c r="V903" s="56">
        <f t="shared" si="38"/>
        <v>169888.32</v>
      </c>
      <c r="W903" s="62"/>
      <c r="X903" s="29" t="s">
        <v>41</v>
      </c>
      <c r="Y903" s="29" t="s">
        <v>41</v>
      </c>
    </row>
    <row r="904" spans="1:25" ht="46.9" customHeight="1" x14ac:dyDescent="0.25">
      <c r="A904" s="29" t="s">
        <v>981</v>
      </c>
      <c r="B904" s="61" t="s">
        <v>4297</v>
      </c>
      <c r="C904" s="29" t="s">
        <v>4298</v>
      </c>
      <c r="D904" s="29">
        <v>827</v>
      </c>
      <c r="E904" s="29" t="s">
        <v>4278</v>
      </c>
      <c r="F904" s="29" t="s">
        <v>4279</v>
      </c>
      <c r="G904" s="29" t="s">
        <v>4280</v>
      </c>
      <c r="H904" s="29"/>
      <c r="I904" s="29" t="s">
        <v>3297</v>
      </c>
      <c r="J904" s="29" t="s">
        <v>53</v>
      </c>
      <c r="K904" s="29" t="s">
        <v>54</v>
      </c>
      <c r="L904" s="29" t="s">
        <v>4230</v>
      </c>
      <c r="M904" s="29" t="s">
        <v>37</v>
      </c>
      <c r="N904" s="29" t="s">
        <v>55</v>
      </c>
      <c r="O904" s="29" t="s">
        <v>56</v>
      </c>
      <c r="P904" s="29" t="s">
        <v>3292</v>
      </c>
      <c r="Q904" s="29" t="s">
        <v>57</v>
      </c>
      <c r="R904" s="29" t="s">
        <v>584</v>
      </c>
      <c r="S904" s="29">
        <v>85</v>
      </c>
      <c r="T904" s="29">
        <v>1560</v>
      </c>
      <c r="U904" s="56">
        <f t="shared" si="37"/>
        <v>132600</v>
      </c>
      <c r="V904" s="56">
        <f t="shared" si="38"/>
        <v>148512</v>
      </c>
      <c r="W904" s="62"/>
      <c r="X904" s="29" t="s">
        <v>41</v>
      </c>
      <c r="Y904" s="29" t="s">
        <v>41</v>
      </c>
    </row>
    <row r="905" spans="1:25" ht="46.9" customHeight="1" x14ac:dyDescent="0.25">
      <c r="A905" s="29" t="s">
        <v>981</v>
      </c>
      <c r="B905" s="61" t="s">
        <v>4299</v>
      </c>
      <c r="C905" s="29" t="s">
        <v>4300</v>
      </c>
      <c r="D905" s="29">
        <v>828</v>
      </c>
      <c r="E905" s="29" t="s">
        <v>4278</v>
      </c>
      <c r="F905" s="29" t="s">
        <v>4279</v>
      </c>
      <c r="G905" s="29" t="s">
        <v>4280</v>
      </c>
      <c r="H905" s="29"/>
      <c r="I905" s="29" t="s">
        <v>3297</v>
      </c>
      <c r="J905" s="29" t="s">
        <v>53</v>
      </c>
      <c r="K905" s="29" t="s">
        <v>54</v>
      </c>
      <c r="L905" s="29" t="s">
        <v>4230</v>
      </c>
      <c r="M905" s="29" t="s">
        <v>37</v>
      </c>
      <c r="N905" s="29" t="s">
        <v>55</v>
      </c>
      <c r="O905" s="29" t="s">
        <v>56</v>
      </c>
      <c r="P905" s="29" t="s">
        <v>3292</v>
      </c>
      <c r="Q905" s="29" t="s">
        <v>57</v>
      </c>
      <c r="R905" s="29" t="s">
        <v>584</v>
      </c>
      <c r="S905" s="29">
        <v>100</v>
      </c>
      <c r="T905" s="29">
        <v>990</v>
      </c>
      <c r="U905" s="56">
        <f t="shared" si="37"/>
        <v>99000</v>
      </c>
      <c r="V905" s="56">
        <f t="shared" si="38"/>
        <v>110880.00000000001</v>
      </c>
      <c r="W905" s="62"/>
      <c r="X905" s="29" t="s">
        <v>41</v>
      </c>
      <c r="Y905" s="29" t="s">
        <v>41</v>
      </c>
    </row>
    <row r="906" spans="1:25" ht="46.9" customHeight="1" x14ac:dyDescent="0.25">
      <c r="A906" s="29" t="s">
        <v>981</v>
      </c>
      <c r="B906" s="61" t="s">
        <v>4301</v>
      </c>
      <c r="C906" s="29" t="s">
        <v>4302</v>
      </c>
      <c r="D906" s="29">
        <v>829</v>
      </c>
      <c r="E906" s="29" t="s">
        <v>4278</v>
      </c>
      <c r="F906" s="29" t="s">
        <v>4279</v>
      </c>
      <c r="G906" s="29" t="s">
        <v>4280</v>
      </c>
      <c r="H906" s="29"/>
      <c r="I906" s="29" t="s">
        <v>3297</v>
      </c>
      <c r="J906" s="29" t="s">
        <v>53</v>
      </c>
      <c r="K906" s="29" t="s">
        <v>54</v>
      </c>
      <c r="L906" s="29" t="s">
        <v>4230</v>
      </c>
      <c r="M906" s="29" t="s">
        <v>37</v>
      </c>
      <c r="N906" s="29" t="s">
        <v>55</v>
      </c>
      <c r="O906" s="29" t="s">
        <v>56</v>
      </c>
      <c r="P906" s="29" t="s">
        <v>3292</v>
      </c>
      <c r="Q906" s="29" t="s">
        <v>57</v>
      </c>
      <c r="R906" s="29" t="s">
        <v>584</v>
      </c>
      <c r="S906" s="29">
        <v>40</v>
      </c>
      <c r="T906" s="29">
        <v>2400</v>
      </c>
      <c r="U906" s="56">
        <f t="shared" si="37"/>
        <v>96000</v>
      </c>
      <c r="V906" s="56">
        <f t="shared" si="38"/>
        <v>107520.00000000001</v>
      </c>
      <c r="W906" s="62"/>
      <c r="X906" s="29" t="s">
        <v>41</v>
      </c>
      <c r="Y906" s="29" t="s">
        <v>41</v>
      </c>
    </row>
    <row r="907" spans="1:25" ht="46.9" customHeight="1" x14ac:dyDescent="0.25">
      <c r="A907" s="29" t="s">
        <v>29</v>
      </c>
      <c r="B907" s="61" t="s">
        <v>4303</v>
      </c>
      <c r="C907" s="29" t="s">
        <v>4304</v>
      </c>
      <c r="D907" s="29">
        <v>830</v>
      </c>
      <c r="E907" s="29" t="s">
        <v>4281</v>
      </c>
      <c r="F907" s="29" t="s">
        <v>4282</v>
      </c>
      <c r="G907" s="29" t="s">
        <v>4283</v>
      </c>
      <c r="H907" s="29"/>
      <c r="I907" s="29" t="s">
        <v>3297</v>
      </c>
      <c r="J907" s="29" t="s">
        <v>53</v>
      </c>
      <c r="K907" s="29" t="s">
        <v>54</v>
      </c>
      <c r="L907" s="29" t="s">
        <v>4230</v>
      </c>
      <c r="M907" s="29" t="s">
        <v>37</v>
      </c>
      <c r="N907" s="29" t="s">
        <v>55</v>
      </c>
      <c r="O907" s="29" t="s">
        <v>56</v>
      </c>
      <c r="P907" s="29" t="s">
        <v>3292</v>
      </c>
      <c r="Q907" s="29" t="s">
        <v>57</v>
      </c>
      <c r="R907" s="29" t="s">
        <v>58</v>
      </c>
      <c r="S907" s="29">
        <v>5</v>
      </c>
      <c r="T907" s="29">
        <v>19418</v>
      </c>
      <c r="U907" s="56">
        <f t="shared" si="37"/>
        <v>97090</v>
      </c>
      <c r="V907" s="56">
        <f t="shared" si="38"/>
        <v>108740.80000000002</v>
      </c>
      <c r="W907" s="62"/>
      <c r="X907" s="29" t="s">
        <v>41</v>
      </c>
      <c r="Y907" s="29" t="s">
        <v>41</v>
      </c>
    </row>
    <row r="908" spans="1:25" ht="46.9" customHeight="1" x14ac:dyDescent="0.25">
      <c r="A908" s="29" t="s">
        <v>1486</v>
      </c>
      <c r="B908" s="61" t="s">
        <v>4305</v>
      </c>
      <c r="C908" s="29" t="s">
        <v>4306</v>
      </c>
      <c r="D908" s="29">
        <v>831</v>
      </c>
      <c r="E908" s="29" t="s">
        <v>4315</v>
      </c>
      <c r="F908" s="29" t="s">
        <v>837</v>
      </c>
      <c r="G908" s="29" t="s">
        <v>4316</v>
      </c>
      <c r="H908" s="29"/>
      <c r="I908" s="29" t="s">
        <v>3297</v>
      </c>
      <c r="J908" s="29" t="s">
        <v>53</v>
      </c>
      <c r="K908" s="29" t="s">
        <v>54</v>
      </c>
      <c r="L908" s="29" t="s">
        <v>4230</v>
      </c>
      <c r="M908" s="29" t="s">
        <v>37</v>
      </c>
      <c r="N908" s="29" t="s">
        <v>55</v>
      </c>
      <c r="O908" s="29" t="s">
        <v>56</v>
      </c>
      <c r="P908" s="29" t="s">
        <v>3292</v>
      </c>
      <c r="Q908" s="29" t="s">
        <v>57</v>
      </c>
      <c r="R908" s="29" t="s">
        <v>58</v>
      </c>
      <c r="S908" s="29">
        <v>4</v>
      </c>
      <c r="T908" s="29">
        <v>59300</v>
      </c>
      <c r="U908" s="56">
        <f t="shared" si="37"/>
        <v>237200</v>
      </c>
      <c r="V908" s="56">
        <f t="shared" si="38"/>
        <v>265664</v>
      </c>
      <c r="W908" s="62"/>
      <c r="X908" s="29" t="s">
        <v>41</v>
      </c>
      <c r="Y908" s="29" t="s">
        <v>41</v>
      </c>
    </row>
    <row r="909" spans="1:25" ht="46.9" customHeight="1" x14ac:dyDescent="0.25">
      <c r="A909" s="29" t="s">
        <v>1486</v>
      </c>
      <c r="B909" s="61" t="s">
        <v>4307</v>
      </c>
      <c r="C909" s="29" t="s">
        <v>4308</v>
      </c>
      <c r="D909" s="29">
        <v>832</v>
      </c>
      <c r="E909" s="29" t="s">
        <v>4284</v>
      </c>
      <c r="F909" s="29" t="s">
        <v>3213</v>
      </c>
      <c r="G909" s="29" t="s">
        <v>4285</v>
      </c>
      <c r="H909" s="29"/>
      <c r="I909" s="29" t="s">
        <v>3297</v>
      </c>
      <c r="J909" s="29" t="s">
        <v>53</v>
      </c>
      <c r="K909" s="29" t="s">
        <v>54</v>
      </c>
      <c r="L909" s="29" t="s">
        <v>4230</v>
      </c>
      <c r="M909" s="29" t="s">
        <v>37</v>
      </c>
      <c r="N909" s="29" t="s">
        <v>55</v>
      </c>
      <c r="O909" s="29" t="s">
        <v>56</v>
      </c>
      <c r="P909" s="29" t="s">
        <v>3292</v>
      </c>
      <c r="Q909" s="29" t="s">
        <v>57</v>
      </c>
      <c r="R909" s="29" t="s">
        <v>58</v>
      </c>
      <c r="S909" s="29">
        <v>37</v>
      </c>
      <c r="T909" s="29">
        <v>165</v>
      </c>
      <c r="U909" s="56">
        <f t="shared" si="37"/>
        <v>6105</v>
      </c>
      <c r="V909" s="56">
        <f t="shared" si="38"/>
        <v>6837.6</v>
      </c>
      <c r="W909" s="62"/>
      <c r="X909" s="29" t="s">
        <v>41</v>
      </c>
      <c r="Y909" s="29" t="s">
        <v>41</v>
      </c>
    </row>
    <row r="910" spans="1:25" ht="46.9" customHeight="1" x14ac:dyDescent="0.25">
      <c r="A910" s="29" t="s">
        <v>981</v>
      </c>
      <c r="B910" s="61" t="s">
        <v>4309</v>
      </c>
      <c r="C910" s="29" t="s">
        <v>4310</v>
      </c>
      <c r="D910" s="29">
        <v>833</v>
      </c>
      <c r="E910" s="29" t="s">
        <v>4286</v>
      </c>
      <c r="F910" s="29" t="s">
        <v>4287</v>
      </c>
      <c r="G910" s="29" t="s">
        <v>4288</v>
      </c>
      <c r="H910" s="29"/>
      <c r="I910" s="29" t="s">
        <v>3297</v>
      </c>
      <c r="J910" s="29" t="s">
        <v>53</v>
      </c>
      <c r="K910" s="29" t="s">
        <v>54</v>
      </c>
      <c r="L910" s="29" t="s">
        <v>4230</v>
      </c>
      <c r="M910" s="29" t="s">
        <v>37</v>
      </c>
      <c r="N910" s="29" t="s">
        <v>55</v>
      </c>
      <c r="O910" s="29" t="s">
        <v>56</v>
      </c>
      <c r="P910" s="29" t="s">
        <v>3292</v>
      </c>
      <c r="Q910" s="29" t="s">
        <v>57</v>
      </c>
      <c r="R910" s="29" t="s">
        <v>321</v>
      </c>
      <c r="S910" s="29">
        <v>1</v>
      </c>
      <c r="T910" s="29">
        <v>4066</v>
      </c>
      <c r="U910" s="56">
        <f t="shared" si="37"/>
        <v>4066</v>
      </c>
      <c r="V910" s="56">
        <f t="shared" si="38"/>
        <v>4553.92</v>
      </c>
      <c r="W910" s="62"/>
      <c r="X910" s="29" t="s">
        <v>41</v>
      </c>
      <c r="Y910" s="29" t="s">
        <v>41</v>
      </c>
    </row>
    <row r="911" spans="1:25" ht="46.9" customHeight="1" x14ac:dyDescent="0.25">
      <c r="A911" s="29" t="s">
        <v>1486</v>
      </c>
      <c r="B911" s="61" t="s">
        <v>4311</v>
      </c>
      <c r="C911" s="29" t="s">
        <v>4312</v>
      </c>
      <c r="D911" s="29">
        <v>834</v>
      </c>
      <c r="E911" s="29" t="s">
        <v>2614</v>
      </c>
      <c r="F911" s="29" t="s">
        <v>954</v>
      </c>
      <c r="G911" s="29" t="s">
        <v>2615</v>
      </c>
      <c r="H911" s="29"/>
      <c r="I911" s="29" t="s">
        <v>3297</v>
      </c>
      <c r="J911" s="29" t="s">
        <v>53</v>
      </c>
      <c r="K911" s="29" t="s">
        <v>54</v>
      </c>
      <c r="L911" s="29" t="s">
        <v>4230</v>
      </c>
      <c r="M911" s="29" t="s">
        <v>37</v>
      </c>
      <c r="N911" s="29" t="s">
        <v>55</v>
      </c>
      <c r="O911" s="29" t="s">
        <v>56</v>
      </c>
      <c r="P911" s="29" t="s">
        <v>3292</v>
      </c>
      <c r="Q911" s="29" t="s">
        <v>57</v>
      </c>
      <c r="R911" s="29" t="s">
        <v>58</v>
      </c>
      <c r="S911" s="29">
        <v>40</v>
      </c>
      <c r="T911" s="29">
        <v>880</v>
      </c>
      <c r="U911" s="56">
        <f t="shared" si="37"/>
        <v>35200</v>
      </c>
      <c r="V911" s="56">
        <f t="shared" si="38"/>
        <v>39424.000000000007</v>
      </c>
      <c r="W911" s="62"/>
      <c r="X911" s="29" t="s">
        <v>41</v>
      </c>
      <c r="Y911" s="29" t="s">
        <v>41</v>
      </c>
    </row>
    <row r="912" spans="1:25" ht="46.9" customHeight="1" x14ac:dyDescent="0.25">
      <c r="A912" s="29" t="s">
        <v>1486</v>
      </c>
      <c r="B912" s="61" t="s">
        <v>4313</v>
      </c>
      <c r="C912" s="29" t="s">
        <v>4314</v>
      </c>
      <c r="D912" s="29">
        <v>835</v>
      </c>
      <c r="E912" s="29" t="s">
        <v>4289</v>
      </c>
      <c r="F912" s="29" t="s">
        <v>2115</v>
      </c>
      <c r="G912" s="29" t="s">
        <v>4290</v>
      </c>
      <c r="H912" s="29"/>
      <c r="I912" s="29" t="s">
        <v>3297</v>
      </c>
      <c r="J912" s="29" t="s">
        <v>53</v>
      </c>
      <c r="K912" s="29" t="s">
        <v>54</v>
      </c>
      <c r="L912" s="29" t="s">
        <v>4230</v>
      </c>
      <c r="M912" s="29" t="s">
        <v>37</v>
      </c>
      <c r="N912" s="29" t="s">
        <v>55</v>
      </c>
      <c r="O912" s="29" t="s">
        <v>56</v>
      </c>
      <c r="P912" s="29" t="s">
        <v>3292</v>
      </c>
      <c r="Q912" s="29" t="s">
        <v>57</v>
      </c>
      <c r="R912" s="29" t="s">
        <v>58</v>
      </c>
      <c r="S912" s="29">
        <v>5</v>
      </c>
      <c r="T912" s="29">
        <v>12928.57</v>
      </c>
      <c r="U912" s="56">
        <f t="shared" si="37"/>
        <v>64642.85</v>
      </c>
      <c r="V912" s="56">
        <f t="shared" si="38"/>
        <v>72399.991999999998</v>
      </c>
      <c r="W912" s="62"/>
      <c r="X912" s="29" t="s">
        <v>41</v>
      </c>
      <c r="Y912" s="29" t="s">
        <v>41</v>
      </c>
    </row>
    <row r="913" spans="1:25" x14ac:dyDescent="0.25">
      <c r="A913" s="62"/>
      <c r="B913" s="62"/>
      <c r="C913" s="62"/>
      <c r="D913" s="62"/>
      <c r="E913" s="62"/>
      <c r="F913" s="63"/>
      <c r="G913" s="63"/>
      <c r="H913" s="62"/>
      <c r="I913" s="62"/>
      <c r="J913" s="62"/>
      <c r="K913" s="64"/>
      <c r="L913" s="62"/>
      <c r="M913" s="62"/>
      <c r="N913" s="62"/>
      <c r="O913" s="62"/>
      <c r="P913" s="62"/>
      <c r="Q913" s="62"/>
      <c r="R913" s="62"/>
      <c r="S913" s="62"/>
      <c r="T913" s="62"/>
      <c r="U913" s="65"/>
      <c r="V913" s="65"/>
      <c r="W913" s="62"/>
      <c r="X913" s="62"/>
      <c r="Y913" s="62"/>
    </row>
    <row r="914" spans="1:25" ht="28.5" x14ac:dyDescent="0.25">
      <c r="A914" s="29"/>
      <c r="B914" s="29"/>
      <c r="C914" s="29"/>
      <c r="D914" s="29"/>
      <c r="E914" s="31" t="s">
        <v>2999</v>
      </c>
      <c r="F914" s="31"/>
      <c r="G914" s="31"/>
      <c r="H914" s="31"/>
      <c r="I914" s="31"/>
      <c r="J914" s="31"/>
      <c r="K914" s="31"/>
      <c r="L914" s="31"/>
      <c r="M914" s="31"/>
      <c r="N914" s="31"/>
      <c r="O914" s="31"/>
      <c r="P914" s="31"/>
      <c r="Q914" s="31"/>
      <c r="R914" s="31"/>
      <c r="S914" s="31"/>
      <c r="T914" s="31"/>
      <c r="U914" s="55">
        <f>SUM(U13:U912)</f>
        <v>49593187.213000007</v>
      </c>
      <c r="V914" s="55">
        <f>SUM(V13:V895)</f>
        <v>53464008.833760068</v>
      </c>
      <c r="W914" s="29"/>
      <c r="X914" s="29"/>
      <c r="Y914" s="29"/>
    </row>
    <row r="915" spans="1:25" x14ac:dyDescent="0.25">
      <c r="A915" s="29"/>
      <c r="B915" s="29"/>
      <c r="C915" s="29"/>
      <c r="D915" s="29"/>
      <c r="E915" s="31" t="s">
        <v>3000</v>
      </c>
      <c r="F915" s="31"/>
      <c r="G915" s="31"/>
      <c r="H915" s="31"/>
      <c r="I915" s="31"/>
      <c r="J915" s="31"/>
      <c r="K915" s="31"/>
      <c r="L915" s="31"/>
      <c r="M915" s="31"/>
      <c r="N915" s="31"/>
      <c r="O915" s="31"/>
      <c r="P915" s="31"/>
      <c r="Q915" s="31"/>
      <c r="R915" s="31"/>
      <c r="S915" s="31"/>
      <c r="T915" s="31"/>
      <c r="U915" s="55">
        <f>U12+U914</f>
        <v>397319482.213</v>
      </c>
      <c r="V915" s="55">
        <f>V12+V914</f>
        <v>442917458.07376015</v>
      </c>
      <c r="W915" s="29"/>
      <c r="X915" s="29"/>
      <c r="Y915" s="29"/>
    </row>
  </sheetData>
  <autoFilter ref="A11:Y912" xr:uid="{E0A6B138-DAB7-4141-93D3-64D521A4E1EF}">
    <filterColumn colId="20">
      <filters>
        <filter val="1 054,36"/>
        <filter val="1 105,50"/>
        <filter val="1 148,00"/>
        <filter val="1 162,50"/>
        <filter val="1 189,50"/>
        <filter val="1 200,00"/>
        <filter val="1 242,50"/>
        <filter val="1 296,00"/>
        <filter val="1 335,09"/>
        <filter val="1 341,00"/>
        <filter val="1 367,50"/>
        <filter val="1 377,00"/>
        <filter val="1 610,00"/>
        <filter val="1 633,50"/>
        <filter val="1 650,00"/>
        <filter val="1 748,55"/>
        <filter val="1 760,00"/>
        <filter val="1 875,00"/>
        <filter val="1 914,50"/>
        <filter val="1 926,45"/>
        <filter val="1 935,25"/>
        <filter val="1 980,00"/>
        <filter val="10 000,00"/>
        <filter val="10 200,00"/>
        <filter val="10 230,36"/>
        <filter val="10 257,88"/>
        <filter val="10 284,39"/>
        <filter val="10 310,00"/>
        <filter val="10 395,00"/>
        <filter val="10 500,00"/>
        <filter val="10 642,50"/>
        <filter val="10 678,56"/>
        <filter val="10 680,00"/>
        <filter val="10 691,08"/>
        <filter val="10 750,00"/>
        <filter val="10 890,00"/>
        <filter val="10 937,50"/>
        <filter val="100 000,00"/>
        <filter val="100 270,00"/>
        <filter val="100 500,00"/>
        <filter val="100 880,00"/>
        <filter val="100 998,00"/>
        <filter val="10002,15"/>
        <filter val="101 167,50"/>
        <filter val="101 880,00"/>
        <filter val="102 000,00"/>
        <filter val="102 058,60"/>
        <filter val="102 283,39"/>
        <filter val="102 601,50"/>
        <filter val="102643,2"/>
        <filter val="103 325,00"/>
        <filter val="103 571,42"/>
        <filter val="103 886,00"/>
        <filter val="104 196,43"/>
        <filter val="104 535,70"/>
        <filter val="104 620,00"/>
        <filter val="104 731,70"/>
        <filter val="104 767,90"/>
        <filter val="104 986,00"/>
        <filter val="105 600,00"/>
        <filter val="105 810,00"/>
        <filter val="105 902,50"/>
        <filter val="106 234,02"/>
        <filter val="106 342,15"/>
        <filter val="107 725,16"/>
        <filter val="108 657,00"/>
        <filter val="109 000,00"/>
        <filter val="109 571,12"/>
        <filter val="109 600,00"/>
        <filter val="11 001,00"/>
        <filter val="11 102,00"/>
        <filter val="11 221,70"/>
        <filter val="11 490,00"/>
        <filter val="11 517,86"/>
        <filter val="11 645,00"/>
        <filter val="11 646,25"/>
        <filter val="11 710,00"/>
        <filter val="11 764,20"/>
        <filter val="11 794,40"/>
        <filter val="110 890,00"/>
        <filter val="111 114,00"/>
        <filter val="113 706,00"/>
        <filter val="114 410,00"/>
        <filter val="116 616,00"/>
        <filter val="11609,12"/>
        <filter val="117 180,00"/>
        <filter val="118 125,00"/>
        <filter val="119 970,00"/>
        <filter val="12 012,00"/>
        <filter val="12 014,00"/>
        <filter val="12 040,00"/>
        <filter val="12 151,78"/>
        <filter val="12 166,00"/>
        <filter val="12 373,27"/>
        <filter val="12 457,74"/>
        <filter val="12 724,00"/>
        <filter val="12 773,20"/>
        <filter val="12 825,00"/>
        <filter val="120 060,00"/>
        <filter val="120 267,90"/>
        <filter val="120 713,60"/>
        <filter val="121 800,00"/>
        <filter val="121,00"/>
        <filter val="123 046,00"/>
        <filter val="123 050,00"/>
        <filter val="123 649,20"/>
        <filter val="123918,19"/>
        <filter val="125 400,00"/>
        <filter val="125 800,00"/>
        <filter val="125 863,82"/>
        <filter val="126 500,00"/>
        <filter val="128 043,28"/>
        <filter val="128 940,00"/>
        <filter val="129 548,00"/>
        <filter val="13 080,00"/>
        <filter val="13 133,34"/>
        <filter val="13 272,00"/>
        <filter val="13 375,00"/>
        <filter val="13 410,00"/>
        <filter val="13 709,00"/>
        <filter val="13 725,00"/>
        <filter val="13 770,00"/>
        <filter val="13 785,00"/>
        <filter val="13 789,38"/>
        <filter val="13 805,72"/>
        <filter val="130784,61"/>
        <filter val="132 368,00"/>
        <filter val="132 600,00"/>
        <filter val="133 280,00"/>
        <filter val="133 310,10"/>
        <filter val="133 750,00"/>
        <filter val="133 868,40"/>
        <filter val="135 330,00"/>
        <filter val="136 000,00"/>
        <filter val="136 131,84"/>
        <filter val="136 316,53"/>
        <filter val="136 367,01"/>
        <filter val="136 795,86"/>
        <filter val="137 560,00"/>
        <filter val="137 592,00"/>
        <filter val="139 000,00"/>
        <filter val="139 120,00"/>
        <filter val="14 000,00"/>
        <filter val="14 051,49"/>
        <filter val="14 129,00"/>
        <filter val="14 192,20"/>
        <filter val="14 330,00"/>
        <filter val="14 350,00"/>
        <filter val="140 046,00"/>
        <filter val="140 740,00"/>
        <filter val="142 648,20"/>
        <filter val="143 458,20"/>
        <filter val="149 464,26"/>
        <filter val="15 000,00"/>
        <filter val="15 478,70"/>
        <filter val="15 480,00"/>
        <filter val="15 481,26"/>
        <filter val="15 558,26"/>
        <filter val="15 574,00"/>
        <filter val="15 690,00"/>
        <filter val="15 750,00"/>
        <filter val="15 943,76"/>
        <filter val="15 984,80"/>
        <filter val="151 686,00"/>
        <filter val="151 771,50"/>
        <filter val="152 837,69"/>
        <filter val="152 860,00"/>
        <filter val="153 630,00"/>
        <filter val="154 105,50"/>
        <filter val="155 187,90"/>
        <filter val="155 340,00"/>
        <filter val="156 860,64"/>
        <filter val="157 500,00"/>
        <filter val="158 688,00"/>
        <filter val="16 000,00"/>
        <filter val="16 050,00"/>
        <filter val="16 272,30"/>
        <filter val="16 390,00"/>
        <filter val="16 500,00"/>
        <filter val="16 660,50"/>
        <filter val="16 846,00"/>
        <filter val="16 990,72"/>
        <filter val="160 000,00"/>
        <filter val="160 800,00"/>
        <filter val="161 250,00"/>
        <filter val="161 285,34"/>
        <filter val="162 000,00"/>
        <filter val="162 450,00"/>
        <filter val="162 624,00"/>
        <filter val="163 000,00"/>
        <filter val="166 347,00"/>
        <filter val="166 400,00"/>
        <filter val="168 060,00"/>
        <filter val="17 024,00"/>
        <filter val="17 130,00"/>
        <filter val="17 250,00"/>
        <filter val="17 280,00"/>
        <filter val="17 314,60"/>
        <filter val="17 358,00"/>
        <filter val="17 520,00"/>
        <filter val="17 595,00"/>
        <filter val="17 700,00"/>
        <filter val="17 752,50"/>
        <filter val="17 840,00"/>
        <filter val="170 500,00"/>
        <filter val="172 125,00"/>
        <filter val="174 096,00"/>
        <filter val="175 500,00"/>
        <filter val="177 973,62"/>
        <filter val="178 392,80"/>
        <filter val="18 000,00"/>
        <filter val="18 075,00"/>
        <filter val="18 740,00"/>
        <filter val="180 852,80"/>
        <filter val="181 775,00"/>
        <filter val="183 609,88"/>
        <filter val="184 855,12"/>
        <filter val="187 500,00"/>
        <filter val="189 270,04"/>
        <filter val="19 200,00"/>
        <filter val="19 350,00"/>
        <filter val="19 410,70"/>
        <filter val="19 422,99"/>
        <filter val="19 558,40"/>
        <filter val="19 800,00"/>
        <filter val="19 987,50"/>
        <filter val="19 995,00"/>
        <filter val="190 000,00"/>
        <filter val="192 867,60"/>
        <filter val="193 050,00"/>
        <filter val="194 520,76"/>
        <filter val="19643,30"/>
        <filter val="198 642,80"/>
        <filter val="2 065,00"/>
        <filter val="2 086,00"/>
        <filter val="2 143,00"/>
        <filter val="2 277,00"/>
        <filter val="2 376,00"/>
        <filter val="2 390,00"/>
        <filter val="2 430,00"/>
        <filter val="2 666,70"/>
        <filter val="2 712,92"/>
        <filter val="2 802,30"/>
        <filter val="2 807,20"/>
        <filter val="2 808,00"/>
        <filter val="2 853,60"/>
        <filter val="2 870,00"/>
        <filter val="20 000,00"/>
        <filter val="20 000,80"/>
        <filter val="20 004,93"/>
        <filter val="20 090,00"/>
        <filter val="20 135,00"/>
        <filter val="20 143,20"/>
        <filter val="20 200,00"/>
        <filter val="20 275,00"/>
        <filter val="20 520,00"/>
        <filter val="20 611,62"/>
        <filter val="20 750,00"/>
        <filter val="20 800,00"/>
        <filter val="20 821,50"/>
        <filter val="20 857,40"/>
        <filter val="201 327,96"/>
        <filter val="201 732,00"/>
        <filter val="203 433,00"/>
        <filter val="20428,07"/>
        <filter val="205 005,00"/>
        <filter val="205 170,00"/>
        <filter val="205 227,00"/>
        <filter val="205 700,00"/>
        <filter val="205 773,75"/>
        <filter val="2074,24"/>
        <filter val="208 125,00"/>
        <filter val="209 072,50"/>
        <filter val="209 250,00"/>
        <filter val="21 060,00"/>
        <filter val="21 432,60"/>
        <filter val="21 481,00"/>
        <filter val="21 507,50"/>
        <filter val="21 519,72"/>
        <filter val="21 656,97"/>
        <filter val="21 721,00"/>
        <filter val="210 006,14"/>
        <filter val="210 675,00"/>
        <filter val="210,00"/>
        <filter val="211 200,00"/>
        <filter val="215 180,00"/>
        <filter val="219 500,00"/>
        <filter val="219 600,00"/>
        <filter val="21975,52"/>
        <filter val="22 000,00"/>
        <filter val="22 150,00"/>
        <filter val="22 225,00"/>
        <filter val="22 400,00"/>
        <filter val="22 440,00"/>
        <filter val="22 446,42"/>
        <filter val="22 625,00"/>
        <filter val="22 663,34"/>
        <filter val="22 770,00"/>
        <filter val="22 950,00"/>
        <filter val="220 320,41"/>
        <filter val="220 487,50"/>
        <filter val="221 116,00"/>
        <filter val="224 159,40"/>
        <filter val="224 970,00"/>
        <filter val="228 973,28"/>
        <filter val="23 112,69"/>
        <filter val="23 120,96"/>
        <filter val="23 287,50"/>
        <filter val="23 520,00"/>
        <filter val="23 530,00"/>
        <filter val="23 800,00"/>
        <filter val="23 900,00"/>
        <filter val="23 918,00"/>
        <filter val="23 992,50"/>
        <filter val="230 298,00"/>
        <filter val="233 160,00"/>
        <filter val="236 000,00"/>
        <filter val="237 150,00"/>
        <filter val="237 200,00"/>
        <filter val="239 740,60"/>
        <filter val="24 000,00"/>
        <filter val="24 175,00"/>
        <filter val="24 176,00"/>
        <filter val="24 451,95"/>
        <filter val="24 500,00"/>
        <filter val="24 591,60"/>
        <filter val="24 900,00"/>
        <filter val="241 337,50"/>
        <filter val="242 759,28"/>
        <filter val="246 893,33"/>
        <filter val="247 400,00"/>
        <filter val="248 783,80"/>
        <filter val="25 080,00"/>
        <filter val="25 258,60"/>
        <filter val="25 312,00"/>
        <filter val="25 367,40"/>
        <filter val="250 000,00"/>
        <filter val="251 340,00"/>
        <filter val="252 000,00"/>
        <filter val="252 680,00"/>
        <filter val="254 352,00"/>
        <filter val="256 500,00"/>
        <filter val="259 700,00"/>
        <filter val="259,00"/>
        <filter val="26 064,00"/>
        <filter val="26 087,46"/>
        <filter val="26 790,00"/>
        <filter val="260 640,00"/>
        <filter val="262 880,00"/>
        <filter val="263 218,96"/>
        <filter val="264 638,00"/>
        <filter val="269 996,16"/>
        <filter val="27 000,00"/>
        <filter val="27 240,00"/>
        <filter val="27 388,56"/>
        <filter val="27 559,44"/>
        <filter val="27 690,00"/>
        <filter val="27 825,00"/>
        <filter val="27 950,72"/>
        <filter val="272 000,00"/>
        <filter val="273 333,50"/>
        <filter val="275 800,00"/>
        <filter val="276 256,00"/>
        <filter val="277 487,50"/>
        <filter val="279 300,06"/>
        <filter val="28 000,00"/>
        <filter val="28 000,78"/>
        <filter val="28 156,24"/>
        <filter val="28 252,00"/>
        <filter val="28 360,00"/>
        <filter val="28 400,00"/>
        <filter val="28 492,50"/>
        <filter val="28 634,68"/>
        <filter val="28 819,61"/>
        <filter val="28 916,46"/>
        <filter val="28611,35"/>
        <filter val="29 100,00"/>
        <filter val="29 250,00"/>
        <filter val="29 600,00"/>
        <filter val="29 723,72"/>
        <filter val="29149,5"/>
        <filter val="295 056,00"/>
        <filter val="295 830,00"/>
        <filter val="296 303,00"/>
        <filter val="299 106,45"/>
        <filter val="3 000,00"/>
        <filter val="3 033,45"/>
        <filter val="3 135,00"/>
        <filter val="3 214,28"/>
        <filter val="3 276,00"/>
        <filter val="3 348,00"/>
        <filter val="3 415,50"/>
        <filter val="3 502,90"/>
        <filter val="3 503,90"/>
        <filter val="3 571,44"/>
        <filter val="3 600,00"/>
        <filter val="3 635,45"/>
        <filter val="3 642,00"/>
        <filter val="3 680,00"/>
        <filter val="3 816,00"/>
        <filter val="3 830,00"/>
        <filter val="3 840,00"/>
        <filter val="3 892,00"/>
        <filter val="3 919,86"/>
        <filter val="3 954,21"/>
        <filter val="3 977,55"/>
        <filter val="3 991,96"/>
        <filter val="30 000,00"/>
        <filter val="30 257,28"/>
        <filter val="30 430,00"/>
        <filter val="30 450,00"/>
        <filter val="30 895,44"/>
        <filter val="30 962,52"/>
        <filter val="300 000,00"/>
        <filter val="308 035,70"/>
        <filter val="31 125,00"/>
        <filter val="31 137,54"/>
        <filter val="31 177,00"/>
        <filter val="31 225,60"/>
        <filter val="31 468,71"/>
        <filter val="31 675,00"/>
        <filter val="31 709,86"/>
        <filter val="31 742,75"/>
        <filter val="31 818,00"/>
        <filter val="31 930,00"/>
        <filter val="31152,000"/>
        <filter val="317 583,00"/>
        <filter val="31797,48"/>
        <filter val="32 144,00"/>
        <filter val="32 240,00"/>
        <filter val="32 480,10"/>
        <filter val="32 562,00"/>
        <filter val="32 652,00"/>
        <filter val="32 800,00"/>
        <filter val="33 000,00"/>
        <filter val="33 310,00"/>
        <filter val="33 333,36"/>
        <filter val="33 575,85"/>
        <filter val="33 600,00"/>
        <filter val="33 612,00"/>
        <filter val="33 750,00"/>
        <filter val="33687,85"/>
        <filter val="33859,75"/>
        <filter val="339 990,00"/>
        <filter val="34 299,00"/>
        <filter val="34 365,50"/>
        <filter val="34 732,50"/>
        <filter val="34 749,00"/>
        <filter val="34 900,00"/>
        <filter val="347 726 295,00"/>
        <filter val="35 000,00"/>
        <filter val="35 150,50"/>
        <filter val="35 200,00"/>
        <filter val="35 437,50"/>
        <filter val="35 450,36"/>
        <filter val="35 954,00"/>
        <filter val="35848,45"/>
        <filter val="36 000,00"/>
        <filter val="36 040,00"/>
        <filter val="36 100,00"/>
        <filter val="36 428,00"/>
        <filter val="36 540,00"/>
        <filter val="36 612,50"/>
        <filter val="37 000,00"/>
        <filter val="37 050,00"/>
        <filter val="37 182,06"/>
        <filter val="37 361,92"/>
        <filter val="37 500,00"/>
        <filter val="37 692,00"/>
        <filter val="38 036,00"/>
        <filter val="38 254,00"/>
        <filter val="38 400,00"/>
        <filter val="38 475,00"/>
        <filter val="38 598,00"/>
        <filter val="38 733,30"/>
        <filter val="38 839,50"/>
        <filter val="38 986,20"/>
        <filter val="39 300,00"/>
        <filter val="39 544,50"/>
        <filter val="39 625,00"/>
        <filter val="39 646,00"/>
        <filter val="39 900,00"/>
        <filter val="4 000,00"/>
        <filter val="4 066,00"/>
        <filter val="4 085,00"/>
        <filter val="4 120,00"/>
        <filter val="4 134,00"/>
        <filter val="4 153,00"/>
        <filter val="4 252,50"/>
        <filter val="4 342,71"/>
        <filter val="4 360,00"/>
        <filter val="4 375,00"/>
        <filter val="4 611,50"/>
        <filter val="4 658,50"/>
        <filter val="4 800,00"/>
        <filter val="4 904,00"/>
        <filter val="4 973,20"/>
        <filter val="40 224,70"/>
        <filter val="40 500,00"/>
        <filter val="40 506,00"/>
        <filter val="40 646,00"/>
        <filter val="40 700,00"/>
        <filter val="41 043,75"/>
        <filter val="41 250,00"/>
        <filter val="41 654,64"/>
        <filter val="42 000,00"/>
        <filter val="42 049,00"/>
        <filter val="42 081,42"/>
        <filter val="42 315,00"/>
        <filter val="42 626,00"/>
        <filter val="42 900,00"/>
        <filter val="43 052,00"/>
        <filter val="43 243,20"/>
        <filter val="43 395,00"/>
        <filter val="43 608,96"/>
        <filter val="44 200,00"/>
        <filter val="44 430,00"/>
        <filter val="44 435,00"/>
        <filter val="44 949,76"/>
        <filter val="45 000,00"/>
        <filter val="45 262,50"/>
        <filter val="45 849,28"/>
        <filter val="46 464,00"/>
        <filter val="47 041,50"/>
        <filter val="47 187,00"/>
        <filter val="47 568,10"/>
        <filter val="478,00"/>
        <filter val="48 000,00"/>
        <filter val="48 025,00"/>
        <filter val="48 367,50"/>
        <filter val="48 420,00"/>
        <filter val="48 649,26"/>
        <filter val="48 672,00"/>
        <filter val="48 677,37"/>
        <filter val="48 768,00"/>
        <filter val="49 000,00"/>
        <filter val="49 127,10"/>
        <filter val="49 446,00"/>
        <filter val="49 650,00"/>
        <filter val="5 125,00"/>
        <filter val="5 230,96"/>
        <filter val="5 269,50"/>
        <filter val="5 281,50"/>
        <filter val="5 300,00"/>
        <filter val="5 305,80"/>
        <filter val="5 323,22"/>
        <filter val="5 339,28"/>
        <filter val="5 427,00"/>
        <filter val="5 470,00"/>
        <filter val="5 500,00"/>
        <filter val="5 616,10"/>
        <filter val="5 740,00"/>
        <filter val="5 989,00"/>
        <filter val="50 000,00"/>
        <filter val="51 000,00"/>
        <filter val="51 750,00"/>
        <filter val="52 560,00"/>
        <filter val="52 600,00"/>
        <filter val="52 726,14"/>
        <filter val="523,50"/>
        <filter val="53 002,00"/>
        <filter val="53 355,20"/>
        <filter val="53 800,00"/>
        <filter val="532,16"/>
        <filter val="54 168,72"/>
        <filter val="54 510,00"/>
        <filter val="54 747,00"/>
        <filter val="55 576,00"/>
        <filter val="56 320,00"/>
        <filter val="56 914,00"/>
        <filter val="56340,90"/>
        <filter val="57 375,00"/>
        <filter val="57 403,00"/>
        <filter val="57 910,30"/>
        <filter val="58 050,00"/>
        <filter val="58 242,00"/>
        <filter val="58 325,00"/>
        <filter val="58 663,08"/>
        <filter val="58 800,00"/>
        <filter val="58 820,24"/>
        <filter val="58 837,00"/>
        <filter val="58 875,75"/>
        <filter val="59 561,00"/>
        <filter val="59 744,48"/>
        <filter val="6 000,00"/>
        <filter val="6 007,04"/>
        <filter val="6 027,00"/>
        <filter val="6 105,00"/>
        <filter val="6 152,37"/>
        <filter val="6 282,00"/>
        <filter val="6 531,72"/>
        <filter val="6 537,07"/>
        <filter val="6 564,00"/>
        <filter val="6 627,84"/>
        <filter val="6 660,00"/>
        <filter val="6 697,50"/>
        <filter val="6 719,92"/>
        <filter val="6 750,00"/>
        <filter val="6 850,00"/>
        <filter val="6 854,00"/>
        <filter val="60 000,00"/>
        <filter val="60 804,00"/>
        <filter val="61 287,50"/>
        <filter val="62 013,60"/>
        <filter val="62 600,00"/>
        <filter val="62 668,27"/>
        <filter val="63 678,55"/>
        <filter val="64 000,00"/>
        <filter val="64 122,30"/>
        <filter val="64 205,00"/>
        <filter val="64 467,00"/>
        <filter val="64 498,50"/>
        <filter val="64 642,85"/>
        <filter val="65 156,25"/>
        <filter val="65 241,00"/>
        <filter val="66 036,68"/>
        <filter val="66 144,00"/>
        <filter val="66 200,00"/>
        <filter val="66 918,80"/>
        <filter val="67 800,00"/>
        <filter val="67 877,50"/>
        <filter val="68 160,00"/>
        <filter val="68 308,00"/>
        <filter val="68 310,00"/>
        <filter val="69 155,78"/>
        <filter val="7 000,00"/>
        <filter val="7 075,66"/>
        <filter val="7 285,40"/>
        <filter val="7 311,62"/>
        <filter val="7 387,35"/>
        <filter val="7 437,50"/>
        <filter val="7 559,16"/>
        <filter val="7 660,72"/>
        <filter val="7 678,58"/>
        <filter val="7 788,00"/>
        <filter val="7 800,00"/>
        <filter val="7 875,00"/>
        <filter val="7 996,40"/>
        <filter val="70 000,00"/>
        <filter val="70 781,00"/>
        <filter val="71 390,00"/>
        <filter val="72 000,00"/>
        <filter val="72 013,00"/>
        <filter val="72 053,36"/>
        <filter val="72 116,00"/>
        <filter val="72 550,00"/>
        <filter val="72 850,00"/>
        <filter val="72 920,00"/>
        <filter val="73 575,00"/>
        <filter val="74 433,97"/>
        <filter val="74 633,35"/>
        <filter val="75 140,00"/>
        <filter val="75 570,30"/>
        <filter val="75 700,00"/>
        <filter val="75 936,00"/>
        <filter val="76 000,00"/>
        <filter val="76 058,50"/>
        <filter val="76 475,00"/>
        <filter val="76 928,58"/>
        <filter val="76 940,00"/>
        <filter val="76 978,00"/>
        <filter val="77 500,00"/>
        <filter val="77 700,00"/>
        <filter val="77 753,30"/>
        <filter val="77 873,40"/>
        <filter val="78 000,00"/>
        <filter val="78 300,00"/>
        <filter val="78 348,40"/>
        <filter val="8 000,00"/>
        <filter val="8 070,00"/>
        <filter val="8 152,00"/>
        <filter val="8 160,70"/>
        <filter val="8 250,00"/>
        <filter val="8 312,50"/>
        <filter val="8 346,00"/>
        <filter val="8 408,53"/>
        <filter val="8 409,00"/>
        <filter val="8 470,00"/>
        <filter val="8 514,00"/>
        <filter val="8 686,08"/>
        <filter val="8 726,00"/>
        <filter val="8 731,83"/>
        <filter val="8 766,00"/>
        <filter val="8 882,97"/>
        <filter val="8 920,00"/>
        <filter val="8 932,50"/>
        <filter val="8 937,50"/>
        <filter val="8 995,00"/>
        <filter val="80 000,00"/>
        <filter val="80 323,50"/>
        <filter val="81 305,55"/>
        <filter val="81 842,00"/>
        <filter val="82 173,28"/>
        <filter val="82 371,50"/>
        <filter val="82 580,36"/>
        <filter val="82 678,32"/>
        <filter val="84 000,00"/>
        <filter val="84 240,00"/>
        <filter val="86 019,64"/>
        <filter val="86 625,00"/>
        <filter val="87 000,00"/>
        <filter val="87 500,00"/>
        <filter val="88 161,00"/>
        <filter val="88 590,00"/>
        <filter val="88 757,60"/>
        <filter val="89 250,00"/>
        <filter val="89 500,00"/>
        <filter val="89 775,00"/>
        <filter val="9 017,86"/>
        <filter val="9 087,00"/>
        <filter val="9 135,00"/>
        <filter val="9 137,80"/>
        <filter val="9 185,72"/>
        <filter val="9 305,36"/>
        <filter val="9 450,90"/>
        <filter val="9 560,00"/>
        <filter val="9 600,00"/>
        <filter val="9 617,84"/>
        <filter val="9 800,00"/>
        <filter val="9 879,00"/>
        <filter val="90 660,00"/>
        <filter val="91 350,00"/>
        <filter val="91 737,55"/>
        <filter val="92 014,60"/>
        <filter val="92 476,44"/>
        <filter val="92 688,00"/>
        <filter val="93 984,00"/>
        <filter val="94 100,00"/>
        <filter val="94 125,00"/>
        <filter val="94 716,00"/>
        <filter val="95 112,00"/>
        <filter val="95 129,58"/>
        <filter val="95 549,52"/>
        <filter val="95 937,50"/>
        <filter val="95 959,93"/>
        <filter val="96 000,00"/>
        <filter val="96 450,45"/>
        <filter val="97 090,00"/>
        <filter val="97 554,76"/>
        <filter val="97 739,28"/>
        <filter val="9745,05"/>
        <filter val="98 000,00"/>
        <filter val="98 980,00"/>
        <filter val="99 000,00"/>
        <filter val="99 495,00"/>
        <filter val="994,40"/>
      </filters>
    </filterColumn>
  </autoFilter>
  <mergeCells count="1">
    <mergeCell ref="U2:V2"/>
  </mergeCells>
  <dataValidations count="5">
    <dataValidation type="list" allowBlank="1" showInputMessage="1" showErrorMessage="1" sqref="O460:O912 O10:O457" xr:uid="{4A0A7A45-E2C8-404B-97FE-391D64817A50}">
      <formula1>Инкотермс</formula1>
    </dataValidation>
    <dataValidation type="list" allowBlank="1" showInputMessage="1" showErrorMessage="1" sqref="R130 R184:R210 R213:R912 R10:R125 R133:R181" xr:uid="{5BFDB7C4-1C18-4634-9033-FDF619EF62A3}">
      <formula1>ЕИ</formula1>
    </dataValidation>
    <dataValidation type="whole" allowBlank="1" showInputMessage="1" showErrorMessage="1" sqref="L12" xr:uid="{9B27A0F3-A4C7-4555-AE82-DBEEC02601E7}">
      <formula1>0</formula1>
      <formula2>100</formula2>
    </dataValidation>
    <dataValidation type="custom" allowBlank="1" showInputMessage="1" showErrorMessage="1" sqref="U10:U11 U13:U912" xr:uid="{1DAFD811-FBEF-4637-B5FE-5D99B5210175}">
      <formula1>S10*T10</formula1>
    </dataValidation>
    <dataValidation type="list" allowBlank="1" showInputMessage="1" showErrorMessage="1" sqref="I10:I912" xr:uid="{EE07AF8C-29C1-45EB-8CD9-DA56A10B37C0}">
      <formula1>Способы_закупок</formula1>
    </dataValidation>
  </dataValidations>
  <pageMargins left="0.7" right="0.7" top="0.75" bottom="0.75" header="0.3" footer="0.3"/>
  <customProperties>
    <customPr name="_pios_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A5A51-E618-4D7B-95DC-6377F05993B7}">
  <dimension ref="A1:X851"/>
  <sheetViews>
    <sheetView topLeftCell="A839" zoomScale="90" zoomScaleNormal="90" workbookViewId="0">
      <selection activeCell="T850" sqref="T850"/>
    </sheetView>
  </sheetViews>
  <sheetFormatPr defaultRowHeight="15" x14ac:dyDescent="0.25"/>
  <cols>
    <col min="1" max="1" width="9.7109375" customWidth="1"/>
    <col min="2" max="2" width="7.140625" customWidth="1"/>
    <col min="3" max="3" width="14.28515625" customWidth="1"/>
    <col min="4" max="5" width="9.28515625" bestFit="1" customWidth="1"/>
    <col min="9" max="9" width="9.28515625" bestFit="1" customWidth="1"/>
    <col min="12" max="12" width="10.7109375" customWidth="1"/>
    <col min="13" max="13" width="13.7109375" customWidth="1"/>
    <col min="14" max="14" width="13" customWidth="1"/>
    <col min="16" max="16" width="10.7109375" customWidth="1"/>
    <col min="17" max="17" width="9.28515625" bestFit="1" customWidth="1"/>
    <col min="18" max="18" width="10" bestFit="1" customWidth="1"/>
    <col min="19" max="19" width="17.5703125" customWidth="1"/>
    <col min="20" max="20" width="17.42578125" customWidth="1"/>
    <col min="21" max="21" width="12" customWidth="1"/>
    <col min="22" max="22" width="13" customWidth="1"/>
    <col min="23" max="23" width="13.42578125" customWidth="1"/>
    <col min="24" max="24" width="16" customWidth="1"/>
  </cols>
  <sheetData>
    <row r="1" spans="1:24" x14ac:dyDescent="0.25">
      <c r="B1" s="9"/>
      <c r="C1" s="9"/>
      <c r="D1" s="10"/>
      <c r="E1" s="10"/>
      <c r="F1" s="9"/>
      <c r="G1" s="9"/>
      <c r="H1" s="11"/>
      <c r="I1" s="11"/>
      <c r="J1" s="11"/>
      <c r="K1" s="11"/>
      <c r="L1" s="11"/>
      <c r="M1" s="11"/>
      <c r="N1" s="11"/>
      <c r="O1" s="11"/>
      <c r="P1" s="11"/>
      <c r="Q1" s="12"/>
      <c r="R1" s="9"/>
      <c r="S1" s="50" t="s">
        <v>4200</v>
      </c>
      <c r="T1" s="13"/>
      <c r="U1" s="13"/>
      <c r="V1" s="9"/>
      <c r="W1" s="9"/>
    </row>
    <row r="2" spans="1:24" ht="15.75" x14ac:dyDescent="0.25">
      <c r="B2" s="13"/>
      <c r="C2" s="13"/>
      <c r="D2" s="14"/>
      <c r="E2" s="15"/>
      <c r="F2" s="16"/>
      <c r="G2" s="16"/>
      <c r="H2" s="17"/>
      <c r="I2" s="18"/>
      <c r="J2" s="18"/>
      <c r="K2" s="18"/>
      <c r="L2" s="18"/>
      <c r="M2" s="18"/>
      <c r="N2" s="18"/>
      <c r="O2" s="18"/>
      <c r="P2" s="18"/>
      <c r="Q2" s="19"/>
      <c r="R2" s="13"/>
      <c r="S2" s="68" t="s">
        <v>4206</v>
      </c>
      <c r="T2" s="68"/>
      <c r="U2" s="13" t="s">
        <v>4204</v>
      </c>
      <c r="V2" s="13"/>
      <c r="W2" s="13"/>
    </row>
    <row r="3" spans="1:24" ht="15.75" x14ac:dyDescent="0.25">
      <c r="B3" s="13"/>
      <c r="C3" s="13"/>
      <c r="D3" s="14"/>
      <c r="E3" s="15" t="s">
        <v>4207</v>
      </c>
      <c r="F3" s="16"/>
      <c r="G3" s="16"/>
      <c r="H3" s="17"/>
      <c r="I3" s="18"/>
      <c r="J3" s="18"/>
      <c r="K3" s="18"/>
      <c r="L3" s="18"/>
      <c r="M3" s="18"/>
      <c r="N3" s="18"/>
      <c r="O3" s="18"/>
      <c r="P3" s="18"/>
      <c r="Q3" s="19"/>
      <c r="R3" s="13"/>
      <c r="S3" s="13" t="s">
        <v>4201</v>
      </c>
      <c r="T3" s="13"/>
      <c r="U3" s="13"/>
      <c r="V3" s="13"/>
      <c r="W3" s="13"/>
    </row>
    <row r="4" spans="1:24" x14ac:dyDescent="0.25">
      <c r="B4" s="13"/>
      <c r="C4" s="13"/>
      <c r="D4" s="14"/>
      <c r="E4" s="14"/>
      <c r="F4" s="13"/>
      <c r="G4" s="13"/>
      <c r="H4" s="18"/>
      <c r="I4" s="18"/>
      <c r="J4" s="18"/>
      <c r="K4" s="18"/>
      <c r="L4" s="18"/>
      <c r="M4" s="18"/>
      <c r="N4" s="18"/>
      <c r="O4" s="18"/>
      <c r="P4" s="18"/>
      <c r="Q4" s="19"/>
      <c r="R4" s="13"/>
      <c r="S4" s="13" t="s">
        <v>4202</v>
      </c>
      <c r="T4" s="13"/>
      <c r="U4" s="13"/>
      <c r="V4" s="13"/>
      <c r="W4" s="13"/>
    </row>
    <row r="5" spans="1:24" x14ac:dyDescent="0.25">
      <c r="B5" s="13"/>
      <c r="C5" s="13"/>
      <c r="D5" s="14"/>
      <c r="E5" s="14"/>
      <c r="F5" s="13"/>
      <c r="G5" s="13"/>
      <c r="H5" s="18"/>
      <c r="I5" s="18"/>
      <c r="J5" s="18"/>
      <c r="K5" s="18"/>
      <c r="L5" s="18"/>
      <c r="M5" s="18"/>
      <c r="N5" s="18"/>
      <c r="O5" s="18"/>
      <c r="P5" s="18"/>
      <c r="Q5" s="19"/>
      <c r="R5" s="13"/>
      <c r="S5" s="13" t="s">
        <v>4203</v>
      </c>
      <c r="T5" s="13"/>
      <c r="U5" s="13"/>
      <c r="V5" s="13"/>
      <c r="W5" s="13"/>
    </row>
    <row r="6" spans="1:24" ht="15.75" thickBot="1" x14ac:dyDescent="0.3">
      <c r="B6" s="13"/>
      <c r="C6" s="13"/>
      <c r="D6" s="14"/>
      <c r="E6" s="14"/>
      <c r="F6" s="13"/>
      <c r="G6" s="13"/>
      <c r="H6" s="18"/>
      <c r="I6" s="18"/>
      <c r="J6" s="18"/>
      <c r="K6" s="18"/>
      <c r="L6" s="18"/>
      <c r="M6" s="18"/>
      <c r="N6" s="18"/>
      <c r="O6" s="18"/>
      <c r="P6" s="18"/>
      <c r="Q6" s="19"/>
      <c r="R6" s="13"/>
      <c r="S6" s="13"/>
      <c r="T6" s="13"/>
      <c r="U6" s="13"/>
      <c r="V6" s="13"/>
      <c r="W6" s="13"/>
    </row>
    <row r="7" spans="1:24" ht="125.25" customHeight="1" x14ac:dyDescent="0.25">
      <c r="A7" s="33" t="s">
        <v>3298</v>
      </c>
      <c r="B7" s="35" t="s">
        <v>8</v>
      </c>
      <c r="C7" s="36" t="s">
        <v>3299</v>
      </c>
      <c r="D7" s="36" t="s">
        <v>3300</v>
      </c>
      <c r="E7" s="36" t="s">
        <v>3301</v>
      </c>
      <c r="F7" s="36" t="s">
        <v>3302</v>
      </c>
      <c r="G7" s="36" t="s">
        <v>3303</v>
      </c>
      <c r="H7" s="36" t="s">
        <v>3303</v>
      </c>
      <c r="I7" s="36" t="s">
        <v>3304</v>
      </c>
      <c r="J7" s="36" t="s">
        <v>3305</v>
      </c>
      <c r="K7" s="36" t="s">
        <v>3306</v>
      </c>
      <c r="L7" s="36" t="s">
        <v>3307</v>
      </c>
      <c r="M7" s="36" t="s">
        <v>3308</v>
      </c>
      <c r="N7" s="36" t="s">
        <v>3309</v>
      </c>
      <c r="O7" s="36" t="s">
        <v>3310</v>
      </c>
      <c r="P7" s="36" t="s">
        <v>3311</v>
      </c>
      <c r="Q7" s="36" t="s">
        <v>3312</v>
      </c>
      <c r="R7" s="36" t="s">
        <v>3313</v>
      </c>
      <c r="S7" s="36" t="s">
        <v>3314</v>
      </c>
      <c r="T7" s="36" t="s">
        <v>3315</v>
      </c>
      <c r="U7" s="36" t="s">
        <v>3316</v>
      </c>
      <c r="V7" s="36" t="s">
        <v>3317</v>
      </c>
      <c r="W7" s="36" t="s">
        <v>3318</v>
      </c>
    </row>
    <row r="8" spans="1:24" ht="13.5" customHeight="1" x14ac:dyDescent="0.25">
      <c r="A8" s="45"/>
      <c r="B8" s="35"/>
      <c r="C8" s="49" t="s">
        <v>4188</v>
      </c>
      <c r="D8" s="46"/>
      <c r="E8" s="46"/>
      <c r="F8" s="46"/>
      <c r="G8" s="46"/>
      <c r="H8" s="46"/>
      <c r="I8" s="46"/>
      <c r="J8" s="46"/>
      <c r="K8" s="46"/>
      <c r="L8" s="46"/>
      <c r="M8" s="46"/>
      <c r="N8" s="46"/>
      <c r="O8" s="46"/>
      <c r="P8" s="46"/>
      <c r="Q8" s="46"/>
      <c r="R8" s="46"/>
      <c r="S8" s="46"/>
      <c r="T8" s="46"/>
      <c r="U8" s="46"/>
      <c r="V8" s="46"/>
      <c r="W8" s="46"/>
      <c r="X8" s="47"/>
    </row>
    <row r="9" spans="1:24" s="32" customFormat="1" ht="18" customHeight="1" x14ac:dyDescent="0.25">
      <c r="A9" s="1" t="s">
        <v>31</v>
      </c>
      <c r="B9" s="1">
        <v>1</v>
      </c>
      <c r="C9" s="1" t="s">
        <v>32</v>
      </c>
      <c r="D9" s="3" t="s">
        <v>4171</v>
      </c>
      <c r="E9" s="3" t="s">
        <v>4172</v>
      </c>
      <c r="F9" s="3" t="s">
        <v>4171</v>
      </c>
      <c r="G9" s="1"/>
      <c r="H9" s="1" t="s">
        <v>36</v>
      </c>
      <c r="I9" s="1">
        <v>100</v>
      </c>
      <c r="J9" s="20" t="s">
        <v>4179</v>
      </c>
      <c r="K9" s="20" t="s">
        <v>3321</v>
      </c>
      <c r="L9" s="3" t="s">
        <v>4177</v>
      </c>
      <c r="M9" s="3"/>
      <c r="N9" s="3" t="s">
        <v>4176</v>
      </c>
      <c r="O9" s="3" t="s">
        <v>3319</v>
      </c>
      <c r="P9" s="1"/>
      <c r="Q9" s="1">
        <v>1</v>
      </c>
      <c r="R9" s="1"/>
      <c r="S9" s="41">
        <v>26178939</v>
      </c>
      <c r="T9" s="41">
        <f>S9*1.12</f>
        <v>29320411.680000003</v>
      </c>
      <c r="U9" s="3"/>
      <c r="V9" s="3" t="s">
        <v>4199</v>
      </c>
      <c r="W9" s="3" t="s">
        <v>4199</v>
      </c>
    </row>
    <row r="10" spans="1:24" s="32" customFormat="1" ht="21.75" customHeight="1" x14ac:dyDescent="0.25">
      <c r="A10" s="1"/>
      <c r="B10" s="1">
        <v>2</v>
      </c>
      <c r="C10" s="1" t="s">
        <v>42</v>
      </c>
      <c r="D10" s="3" t="s">
        <v>4173</v>
      </c>
      <c r="E10" s="3" t="s">
        <v>4174</v>
      </c>
      <c r="F10" s="3" t="s">
        <v>4173</v>
      </c>
      <c r="G10" s="1"/>
      <c r="H10" s="1" t="s">
        <v>36</v>
      </c>
      <c r="I10" s="1">
        <v>100</v>
      </c>
      <c r="J10" s="20" t="s">
        <v>4179</v>
      </c>
      <c r="K10" s="20" t="s">
        <v>3321</v>
      </c>
      <c r="L10" s="3" t="s">
        <v>4177</v>
      </c>
      <c r="M10" s="3"/>
      <c r="N10" s="3" t="s">
        <v>4176</v>
      </c>
      <c r="O10" s="3" t="s">
        <v>3320</v>
      </c>
      <c r="P10" s="1"/>
      <c r="Q10" s="1">
        <v>1</v>
      </c>
      <c r="R10" s="1"/>
      <c r="S10" s="41">
        <v>321547338</v>
      </c>
      <c r="T10" s="41">
        <f>S10*1.12</f>
        <v>360133018.56000006</v>
      </c>
      <c r="U10" s="1"/>
      <c r="V10" s="3" t="s">
        <v>4199</v>
      </c>
      <c r="W10" s="3" t="s">
        <v>4199</v>
      </c>
    </row>
    <row r="11" spans="1:24" x14ac:dyDescent="0.25">
      <c r="A11" s="1"/>
      <c r="B11" s="1"/>
      <c r="C11" s="49" t="s">
        <v>4186</v>
      </c>
      <c r="D11" s="1"/>
      <c r="E11" s="1"/>
      <c r="F11" s="1"/>
      <c r="G11" s="1"/>
      <c r="H11" s="1"/>
      <c r="I11" s="1"/>
      <c r="J11" s="20"/>
      <c r="K11" s="20"/>
      <c r="L11" s="3"/>
      <c r="M11" s="3"/>
      <c r="N11" s="3"/>
      <c r="O11" s="3"/>
      <c r="P11" s="1"/>
      <c r="Q11" s="1"/>
      <c r="R11" s="1"/>
      <c r="S11" s="48">
        <f>SUM(S7:S10)</f>
        <v>347726277</v>
      </c>
      <c r="T11" s="48">
        <f>SUM(T7:T10)</f>
        <v>389453430.24000007</v>
      </c>
      <c r="U11" s="1"/>
      <c r="V11" s="3"/>
      <c r="W11" s="3"/>
      <c r="X11" s="42"/>
    </row>
    <row r="12" spans="1:24" ht="10.5" customHeight="1" x14ac:dyDescent="0.25">
      <c r="A12" s="1"/>
      <c r="B12" s="1"/>
      <c r="C12" s="7" t="s">
        <v>4187</v>
      </c>
      <c r="D12" s="1"/>
      <c r="E12" s="1"/>
      <c r="F12" s="1"/>
      <c r="G12" s="1"/>
      <c r="H12" s="1"/>
      <c r="I12" s="1"/>
      <c r="J12" s="20"/>
      <c r="K12" s="20"/>
      <c r="L12" s="3"/>
      <c r="M12" s="3"/>
      <c r="N12" s="3"/>
      <c r="O12" s="3"/>
      <c r="P12" s="1"/>
      <c r="Q12" s="1"/>
      <c r="R12" s="1"/>
      <c r="S12" s="1"/>
      <c r="T12" s="1"/>
      <c r="U12" s="1"/>
      <c r="V12" s="3"/>
      <c r="W12" s="3"/>
      <c r="X12" s="44"/>
    </row>
    <row r="13" spans="1:24" s="32" customFormat="1" x14ac:dyDescent="0.25">
      <c r="A13" s="1" t="s">
        <v>49</v>
      </c>
      <c r="B13" s="1">
        <v>3</v>
      </c>
      <c r="C13" s="3" t="s">
        <v>50</v>
      </c>
      <c r="D13" s="3" t="s">
        <v>51</v>
      </c>
      <c r="E13" s="3" t="s">
        <v>3656</v>
      </c>
      <c r="F13" s="1"/>
      <c r="G13" s="1"/>
      <c r="H13" s="1" t="s">
        <v>53</v>
      </c>
      <c r="I13" s="1">
        <v>0</v>
      </c>
      <c r="J13" s="20" t="s">
        <v>4178</v>
      </c>
      <c r="K13" s="20" t="s">
        <v>3321</v>
      </c>
      <c r="L13" s="3" t="s">
        <v>4183</v>
      </c>
      <c r="M13" s="3"/>
      <c r="N13" s="3" t="s">
        <v>4181</v>
      </c>
      <c r="O13" s="3" t="s">
        <v>4175</v>
      </c>
      <c r="P13" s="3" t="s">
        <v>3323</v>
      </c>
      <c r="Q13" s="1">
        <v>115</v>
      </c>
      <c r="R13" s="1">
        <v>97.58</v>
      </c>
      <c r="S13" s="41">
        <f t="shared" ref="S13:S76" si="0">Q13*R13</f>
        <v>11221.699999999999</v>
      </c>
      <c r="T13" s="41">
        <f t="shared" ref="T13:T79" si="1">S13*1.12</f>
        <v>12568.304</v>
      </c>
      <c r="U13" s="1"/>
      <c r="V13" s="3" t="s">
        <v>4199</v>
      </c>
      <c r="W13" s="3" t="s">
        <v>4199</v>
      </c>
    </row>
    <row r="14" spans="1:24" s="32" customFormat="1" x14ac:dyDescent="0.25">
      <c r="A14" s="1" t="s">
        <v>60</v>
      </c>
      <c r="B14" s="1">
        <v>4</v>
      </c>
      <c r="C14" s="3" t="s">
        <v>61</v>
      </c>
      <c r="D14" s="3" t="s">
        <v>62</v>
      </c>
      <c r="E14" s="3" t="s">
        <v>3657</v>
      </c>
      <c r="F14" s="1"/>
      <c r="G14" s="1"/>
      <c r="H14" s="1" t="s">
        <v>53</v>
      </c>
      <c r="I14" s="1">
        <v>0</v>
      </c>
      <c r="J14" s="20" t="s">
        <v>4178</v>
      </c>
      <c r="K14" s="20" t="s">
        <v>3321</v>
      </c>
      <c r="L14" s="3" t="s">
        <v>4183</v>
      </c>
      <c r="M14" s="3"/>
      <c r="N14" s="3" t="s">
        <v>4181</v>
      </c>
      <c r="O14" s="3" t="s">
        <v>4175</v>
      </c>
      <c r="P14" s="3" t="s">
        <v>3323</v>
      </c>
      <c r="Q14" s="1">
        <v>30</v>
      </c>
      <c r="R14" s="1">
        <v>459</v>
      </c>
      <c r="S14" s="41">
        <f t="shared" si="0"/>
        <v>13770</v>
      </c>
      <c r="T14" s="41">
        <f t="shared" si="1"/>
        <v>15422.400000000001</v>
      </c>
      <c r="U14" s="1"/>
      <c r="V14" s="3" t="s">
        <v>4199</v>
      </c>
      <c r="W14" s="3" t="s">
        <v>4199</v>
      </c>
    </row>
    <row r="15" spans="1:24" s="32" customFormat="1" x14ac:dyDescent="0.25">
      <c r="A15" s="1" t="s">
        <v>65</v>
      </c>
      <c r="B15" s="1">
        <v>5</v>
      </c>
      <c r="C15" s="3" t="s">
        <v>66</v>
      </c>
      <c r="D15" s="3" t="s">
        <v>3325</v>
      </c>
      <c r="E15" s="3" t="s">
        <v>3658</v>
      </c>
      <c r="F15" s="1"/>
      <c r="G15" s="1"/>
      <c r="H15" s="1" t="s">
        <v>53</v>
      </c>
      <c r="I15" s="1">
        <v>0</v>
      </c>
      <c r="J15" s="20" t="s">
        <v>4178</v>
      </c>
      <c r="K15" s="20" t="s">
        <v>3321</v>
      </c>
      <c r="L15" s="3" t="s">
        <v>4183</v>
      </c>
      <c r="M15" s="3"/>
      <c r="N15" s="3" t="s">
        <v>4181</v>
      </c>
      <c r="O15" s="3" t="s">
        <v>4175</v>
      </c>
      <c r="P15" s="3" t="s">
        <v>4190</v>
      </c>
      <c r="Q15" s="1">
        <v>16</v>
      </c>
      <c r="R15" s="1">
        <v>1947</v>
      </c>
      <c r="S15" s="41">
        <f t="shared" si="0"/>
        <v>31152</v>
      </c>
      <c r="T15" s="41">
        <f t="shared" si="1"/>
        <v>34890.240000000005</v>
      </c>
      <c r="U15" s="1"/>
      <c r="V15" s="3" t="s">
        <v>4199</v>
      </c>
      <c r="W15" s="3" t="s">
        <v>4199</v>
      </c>
    </row>
    <row r="16" spans="1:24" s="32" customFormat="1" x14ac:dyDescent="0.25">
      <c r="A16" s="1" t="s">
        <v>71</v>
      </c>
      <c r="B16" s="1">
        <v>6</v>
      </c>
      <c r="C16" s="3" t="s">
        <v>72</v>
      </c>
      <c r="D16" s="3" t="s">
        <v>3326</v>
      </c>
      <c r="E16" s="3" t="s">
        <v>3659</v>
      </c>
      <c r="F16" s="1"/>
      <c r="G16" s="1"/>
      <c r="H16" s="1" t="s">
        <v>53</v>
      </c>
      <c r="I16" s="1">
        <v>0</v>
      </c>
      <c r="J16" s="20" t="s">
        <v>4178</v>
      </c>
      <c r="K16" s="20" t="s">
        <v>3321</v>
      </c>
      <c r="L16" s="3" t="s">
        <v>4183</v>
      </c>
      <c r="M16" s="3"/>
      <c r="N16" s="3" t="s">
        <v>4181</v>
      </c>
      <c r="O16" s="3" t="s">
        <v>4175</v>
      </c>
      <c r="P16" s="3" t="s">
        <v>3323</v>
      </c>
      <c r="Q16" s="1">
        <v>11</v>
      </c>
      <c r="R16" s="1">
        <v>11265.29</v>
      </c>
      <c r="S16" s="41">
        <f t="shared" si="0"/>
        <v>123918.19</v>
      </c>
      <c r="T16" s="41">
        <f t="shared" si="1"/>
        <v>138788.37280000001</v>
      </c>
      <c r="U16" s="1"/>
      <c r="V16" s="3" t="s">
        <v>4199</v>
      </c>
      <c r="W16" s="3" t="s">
        <v>4199</v>
      </c>
    </row>
    <row r="17" spans="1:23" s="32" customFormat="1" x14ac:dyDescent="0.25">
      <c r="A17" s="37" t="s">
        <v>76</v>
      </c>
      <c r="B17" s="37">
        <v>7</v>
      </c>
      <c r="C17" s="3" t="s">
        <v>72</v>
      </c>
      <c r="D17" s="3" t="s">
        <v>3326</v>
      </c>
      <c r="E17" s="3" t="s">
        <v>3659</v>
      </c>
      <c r="F17" s="40"/>
      <c r="G17" s="40"/>
      <c r="H17" s="37" t="s">
        <v>53</v>
      </c>
      <c r="I17" s="1">
        <v>0</v>
      </c>
      <c r="J17" s="20" t="s">
        <v>4178</v>
      </c>
      <c r="K17" s="20" t="s">
        <v>3321</v>
      </c>
      <c r="L17" s="20" t="s">
        <v>4183</v>
      </c>
      <c r="M17" s="20"/>
      <c r="N17" s="20" t="s">
        <v>4181</v>
      </c>
      <c r="O17" s="20" t="s">
        <v>4175</v>
      </c>
      <c r="P17" s="3" t="s">
        <v>3323</v>
      </c>
      <c r="Q17" s="37">
        <v>2</v>
      </c>
      <c r="R17" s="37">
        <v>8136.15</v>
      </c>
      <c r="S17" s="41">
        <f t="shared" si="0"/>
        <v>16272.3</v>
      </c>
      <c r="T17" s="41">
        <f t="shared" si="1"/>
        <v>18224.976000000002</v>
      </c>
      <c r="U17" s="40"/>
      <c r="V17" s="3" t="s">
        <v>4199</v>
      </c>
      <c r="W17" s="3" t="s">
        <v>4199</v>
      </c>
    </row>
    <row r="18" spans="1:23" s="32" customFormat="1" x14ac:dyDescent="0.25">
      <c r="A18" s="37" t="s">
        <v>78</v>
      </c>
      <c r="B18" s="37">
        <v>8</v>
      </c>
      <c r="C18" s="3" t="s">
        <v>79</v>
      </c>
      <c r="D18" s="3" t="s">
        <v>3327</v>
      </c>
      <c r="E18" s="3" t="s">
        <v>3660</v>
      </c>
      <c r="F18" s="40"/>
      <c r="G18" s="40"/>
      <c r="H18" s="37" t="s">
        <v>53</v>
      </c>
      <c r="I18" s="1">
        <v>0</v>
      </c>
      <c r="J18" s="20" t="s">
        <v>4178</v>
      </c>
      <c r="K18" s="20" t="s">
        <v>3321</v>
      </c>
      <c r="L18" s="20" t="s">
        <v>4183</v>
      </c>
      <c r="M18" s="20"/>
      <c r="N18" s="20" t="s">
        <v>4181</v>
      </c>
      <c r="O18" s="20" t="s">
        <v>4175</v>
      </c>
      <c r="P18" s="3" t="s">
        <v>3323</v>
      </c>
      <c r="Q18" s="37">
        <v>31</v>
      </c>
      <c r="R18" s="37">
        <v>658.97</v>
      </c>
      <c r="S18" s="41">
        <f t="shared" si="0"/>
        <v>20428.07</v>
      </c>
      <c r="T18" s="41">
        <f t="shared" si="1"/>
        <v>22879.438400000003</v>
      </c>
      <c r="U18" s="40"/>
      <c r="V18" s="3" t="s">
        <v>4199</v>
      </c>
      <c r="W18" s="3" t="s">
        <v>4199</v>
      </c>
    </row>
    <row r="19" spans="1:23" s="32" customFormat="1" x14ac:dyDescent="0.25">
      <c r="A19" s="37" t="s">
        <v>83</v>
      </c>
      <c r="B19" s="37">
        <v>9</v>
      </c>
      <c r="C19" s="37" t="s">
        <v>84</v>
      </c>
      <c r="D19" s="40" t="s">
        <v>3328</v>
      </c>
      <c r="E19" s="40" t="s">
        <v>3661</v>
      </c>
      <c r="F19" s="40"/>
      <c r="G19" s="40"/>
      <c r="H19" s="37" t="s">
        <v>53</v>
      </c>
      <c r="I19" s="1">
        <v>0</v>
      </c>
      <c r="J19" s="20" t="s">
        <v>4178</v>
      </c>
      <c r="K19" s="20" t="s">
        <v>3321</v>
      </c>
      <c r="L19" s="20" t="s">
        <v>4183</v>
      </c>
      <c r="M19" s="20"/>
      <c r="N19" s="20" t="s">
        <v>4181</v>
      </c>
      <c r="O19" s="20" t="s">
        <v>4175</v>
      </c>
      <c r="P19" s="3" t="s">
        <v>4190</v>
      </c>
      <c r="Q19" s="37">
        <v>85</v>
      </c>
      <c r="R19" s="37">
        <v>398.35</v>
      </c>
      <c r="S19" s="41">
        <f t="shared" si="0"/>
        <v>33859.75</v>
      </c>
      <c r="T19" s="41">
        <f t="shared" si="1"/>
        <v>37922.920000000006</v>
      </c>
      <c r="U19" s="40"/>
      <c r="V19" s="3" t="s">
        <v>4199</v>
      </c>
      <c r="W19" s="3" t="s">
        <v>4199</v>
      </c>
    </row>
    <row r="20" spans="1:23" s="32" customFormat="1" x14ac:dyDescent="0.25">
      <c r="A20" s="37" t="s">
        <v>88</v>
      </c>
      <c r="B20" s="37">
        <v>10</v>
      </c>
      <c r="C20" s="37" t="s">
        <v>84</v>
      </c>
      <c r="D20" s="40" t="s">
        <v>3328</v>
      </c>
      <c r="E20" s="40" t="s">
        <v>3661</v>
      </c>
      <c r="F20" s="40"/>
      <c r="G20" s="40"/>
      <c r="H20" s="37" t="s">
        <v>53</v>
      </c>
      <c r="I20" s="1">
        <v>0</v>
      </c>
      <c r="J20" s="20" t="s">
        <v>4178</v>
      </c>
      <c r="K20" s="20" t="s">
        <v>3321</v>
      </c>
      <c r="L20" s="20" t="s">
        <v>4183</v>
      </c>
      <c r="M20" s="20"/>
      <c r="N20" s="20" t="s">
        <v>4181</v>
      </c>
      <c r="O20" s="20" t="s">
        <v>4175</v>
      </c>
      <c r="P20" s="3" t="s">
        <v>4190</v>
      </c>
      <c r="Q20" s="37">
        <v>7</v>
      </c>
      <c r="R20" s="37">
        <v>296.32</v>
      </c>
      <c r="S20" s="41">
        <f t="shared" si="0"/>
        <v>2074.2399999999998</v>
      </c>
      <c r="T20" s="41">
        <f t="shared" si="1"/>
        <v>2323.1487999999999</v>
      </c>
      <c r="U20" s="40"/>
      <c r="V20" s="3" t="s">
        <v>4199</v>
      </c>
      <c r="W20" s="3" t="s">
        <v>4199</v>
      </c>
    </row>
    <row r="21" spans="1:23" s="32" customFormat="1" x14ac:dyDescent="0.25">
      <c r="A21" s="37" t="s">
        <v>90</v>
      </c>
      <c r="B21" s="37">
        <v>11</v>
      </c>
      <c r="C21" s="37" t="s">
        <v>84</v>
      </c>
      <c r="D21" s="40" t="s">
        <v>3328</v>
      </c>
      <c r="E21" s="40" t="s">
        <v>3661</v>
      </c>
      <c r="F21" s="40"/>
      <c r="G21" s="40"/>
      <c r="H21" s="37" t="s">
        <v>53</v>
      </c>
      <c r="I21" s="1">
        <v>0</v>
      </c>
      <c r="J21" s="20" t="s">
        <v>4178</v>
      </c>
      <c r="K21" s="20" t="s">
        <v>3321</v>
      </c>
      <c r="L21" s="20" t="s">
        <v>4183</v>
      </c>
      <c r="M21" s="20"/>
      <c r="N21" s="20" t="s">
        <v>4181</v>
      </c>
      <c r="O21" s="20" t="s">
        <v>4175</v>
      </c>
      <c r="P21" s="3" t="s">
        <v>4190</v>
      </c>
      <c r="Q21" s="37">
        <v>55</v>
      </c>
      <c r="R21" s="37">
        <v>651.79</v>
      </c>
      <c r="S21" s="41">
        <f t="shared" si="0"/>
        <v>35848.449999999997</v>
      </c>
      <c r="T21" s="41">
        <f t="shared" si="1"/>
        <v>40150.264000000003</v>
      </c>
      <c r="U21" s="40"/>
      <c r="V21" s="3" t="s">
        <v>4199</v>
      </c>
      <c r="W21" s="3" t="s">
        <v>4199</v>
      </c>
    </row>
    <row r="22" spans="1:23" s="32" customFormat="1" x14ac:dyDescent="0.25">
      <c r="A22" s="37" t="s">
        <v>92</v>
      </c>
      <c r="B22" s="37">
        <v>12</v>
      </c>
      <c r="C22" s="37" t="s">
        <v>84</v>
      </c>
      <c r="D22" s="40" t="s">
        <v>3328</v>
      </c>
      <c r="E22" s="40" t="s">
        <v>3661</v>
      </c>
      <c r="F22" s="40"/>
      <c r="G22" s="40"/>
      <c r="H22" s="37" t="s">
        <v>53</v>
      </c>
      <c r="I22" s="1">
        <v>0</v>
      </c>
      <c r="J22" s="20" t="s">
        <v>4178</v>
      </c>
      <c r="K22" s="20" t="s">
        <v>3321</v>
      </c>
      <c r="L22" s="20" t="s">
        <v>4183</v>
      </c>
      <c r="M22" s="20"/>
      <c r="N22" s="20" t="s">
        <v>4181</v>
      </c>
      <c r="O22" s="20" t="s">
        <v>4175</v>
      </c>
      <c r="P22" s="3" t="s">
        <v>4190</v>
      </c>
      <c r="Q22" s="37">
        <v>105</v>
      </c>
      <c r="R22" s="37">
        <v>92.81</v>
      </c>
      <c r="S22" s="41">
        <f t="shared" si="0"/>
        <v>9745.0500000000011</v>
      </c>
      <c r="T22" s="41">
        <f t="shared" si="1"/>
        <v>10914.456000000002</v>
      </c>
      <c r="U22" s="40"/>
      <c r="V22" s="3" t="s">
        <v>4199</v>
      </c>
      <c r="W22" s="3" t="s">
        <v>4199</v>
      </c>
    </row>
    <row r="23" spans="1:23" s="32" customFormat="1" x14ac:dyDescent="0.25">
      <c r="A23" s="37" t="s">
        <v>94</v>
      </c>
      <c r="B23" s="37">
        <v>13</v>
      </c>
      <c r="C23" s="37" t="s">
        <v>84</v>
      </c>
      <c r="D23" s="40" t="s">
        <v>3328</v>
      </c>
      <c r="E23" s="40" t="s">
        <v>3661</v>
      </c>
      <c r="F23" s="40"/>
      <c r="G23" s="40"/>
      <c r="H23" s="37" t="s">
        <v>53</v>
      </c>
      <c r="I23" s="1">
        <v>0</v>
      </c>
      <c r="J23" s="20" t="s">
        <v>4178</v>
      </c>
      <c r="K23" s="20" t="s">
        <v>3321</v>
      </c>
      <c r="L23" s="20" t="s">
        <v>4183</v>
      </c>
      <c r="M23" s="20"/>
      <c r="N23" s="20" t="s">
        <v>4181</v>
      </c>
      <c r="O23" s="20" t="s">
        <v>4175</v>
      </c>
      <c r="P23" s="3" t="s">
        <v>4190</v>
      </c>
      <c r="Q23" s="37">
        <v>185</v>
      </c>
      <c r="R23" s="37">
        <v>106.18</v>
      </c>
      <c r="S23" s="41">
        <f t="shared" si="0"/>
        <v>19643.300000000003</v>
      </c>
      <c r="T23" s="41">
        <f t="shared" si="1"/>
        <v>22000.496000000006</v>
      </c>
      <c r="U23" s="40"/>
      <c r="V23" s="3" t="s">
        <v>4199</v>
      </c>
      <c r="W23" s="3" t="s">
        <v>4199</v>
      </c>
    </row>
    <row r="24" spans="1:23" s="32" customFormat="1" x14ac:dyDescent="0.25">
      <c r="A24" s="37" t="s">
        <v>96</v>
      </c>
      <c r="B24" s="37">
        <v>14</v>
      </c>
      <c r="C24" s="37" t="s">
        <v>84</v>
      </c>
      <c r="D24" s="40" t="s">
        <v>3328</v>
      </c>
      <c r="E24" s="40" t="s">
        <v>3661</v>
      </c>
      <c r="F24" s="40"/>
      <c r="G24" s="40"/>
      <c r="H24" s="37" t="s">
        <v>53</v>
      </c>
      <c r="I24" s="1">
        <v>0</v>
      </c>
      <c r="J24" s="20" t="s">
        <v>4178</v>
      </c>
      <c r="K24" s="20" t="s">
        <v>3321</v>
      </c>
      <c r="L24" s="20" t="s">
        <v>4183</v>
      </c>
      <c r="M24" s="20"/>
      <c r="N24" s="20" t="s">
        <v>4181</v>
      </c>
      <c r="O24" s="20" t="s">
        <v>4175</v>
      </c>
      <c r="P24" s="3" t="s">
        <v>4190</v>
      </c>
      <c r="Q24" s="37">
        <v>203</v>
      </c>
      <c r="R24" s="37">
        <v>165.95</v>
      </c>
      <c r="S24" s="41">
        <f t="shared" si="0"/>
        <v>33687.85</v>
      </c>
      <c r="T24" s="41">
        <f t="shared" si="1"/>
        <v>37730.392</v>
      </c>
      <c r="U24" s="40"/>
      <c r="V24" s="3" t="s">
        <v>4199</v>
      </c>
      <c r="W24" s="3" t="s">
        <v>4199</v>
      </c>
    </row>
    <row r="25" spans="1:23" s="32" customFormat="1" x14ac:dyDescent="0.25">
      <c r="A25" s="37" t="s">
        <v>98</v>
      </c>
      <c r="B25" s="37">
        <v>15</v>
      </c>
      <c r="C25" s="37" t="s">
        <v>84</v>
      </c>
      <c r="D25" s="40" t="s">
        <v>3328</v>
      </c>
      <c r="E25" s="40" t="s">
        <v>3661</v>
      </c>
      <c r="F25" s="40"/>
      <c r="G25" s="40"/>
      <c r="H25" s="37" t="s">
        <v>53</v>
      </c>
      <c r="I25" s="1">
        <v>0</v>
      </c>
      <c r="J25" s="20" t="s">
        <v>4178</v>
      </c>
      <c r="K25" s="20" t="s">
        <v>3321</v>
      </c>
      <c r="L25" s="20" t="s">
        <v>4183</v>
      </c>
      <c r="M25" s="20"/>
      <c r="N25" s="20" t="s">
        <v>4181</v>
      </c>
      <c r="O25" s="20" t="s">
        <v>4175</v>
      </c>
      <c r="P25" s="3" t="s">
        <v>4190</v>
      </c>
      <c r="Q25" s="37">
        <v>53</v>
      </c>
      <c r="R25" s="37">
        <v>219.04</v>
      </c>
      <c r="S25" s="41">
        <f t="shared" si="0"/>
        <v>11609.119999999999</v>
      </c>
      <c r="T25" s="41">
        <f t="shared" si="1"/>
        <v>13002.214400000001</v>
      </c>
      <c r="U25" s="40"/>
      <c r="V25" s="3" t="s">
        <v>4199</v>
      </c>
      <c r="W25" s="3" t="s">
        <v>4199</v>
      </c>
    </row>
    <row r="26" spans="1:23" s="32" customFormat="1" x14ac:dyDescent="0.25">
      <c r="A26" s="37" t="s">
        <v>100</v>
      </c>
      <c r="B26" s="37">
        <v>16</v>
      </c>
      <c r="C26" s="37" t="s">
        <v>101</v>
      </c>
      <c r="D26" s="40" t="s">
        <v>102</v>
      </c>
      <c r="E26" s="40" t="s">
        <v>3662</v>
      </c>
      <c r="F26" s="40"/>
      <c r="G26" s="40"/>
      <c r="H26" s="37" t="s">
        <v>53</v>
      </c>
      <c r="I26" s="1">
        <v>0</v>
      </c>
      <c r="J26" s="20" t="s">
        <v>4178</v>
      </c>
      <c r="K26" s="20" t="s">
        <v>3321</v>
      </c>
      <c r="L26" s="20" t="s">
        <v>4183</v>
      </c>
      <c r="M26" s="20"/>
      <c r="N26" s="20" t="s">
        <v>4181</v>
      </c>
      <c r="O26" s="20" t="s">
        <v>4175</v>
      </c>
      <c r="P26" s="3" t="s">
        <v>3323</v>
      </c>
      <c r="Q26" s="37">
        <v>542</v>
      </c>
      <c r="R26" s="37">
        <v>103.95</v>
      </c>
      <c r="S26" s="41">
        <f t="shared" si="0"/>
        <v>56340.9</v>
      </c>
      <c r="T26" s="41">
        <f t="shared" si="1"/>
        <v>63101.808000000005</v>
      </c>
      <c r="U26" s="40"/>
      <c r="V26" s="3" t="s">
        <v>4199</v>
      </c>
      <c r="W26" s="3" t="s">
        <v>4199</v>
      </c>
    </row>
    <row r="27" spans="1:23" s="32" customFormat="1" x14ac:dyDescent="0.25">
      <c r="A27" s="37" t="s">
        <v>105</v>
      </c>
      <c r="B27" s="37">
        <v>17</v>
      </c>
      <c r="C27" s="37" t="s">
        <v>106</v>
      </c>
      <c r="D27" s="40" t="s">
        <v>3329</v>
      </c>
      <c r="E27" s="40" t="s">
        <v>3663</v>
      </c>
      <c r="F27" s="40"/>
      <c r="G27" s="40"/>
      <c r="H27" s="37" t="s">
        <v>53</v>
      </c>
      <c r="I27" s="1">
        <v>0</v>
      </c>
      <c r="J27" s="20" t="s">
        <v>4178</v>
      </c>
      <c r="K27" s="20" t="s">
        <v>3321</v>
      </c>
      <c r="L27" s="20" t="s">
        <v>4183</v>
      </c>
      <c r="M27" s="20"/>
      <c r="N27" s="20" t="s">
        <v>4181</v>
      </c>
      <c r="O27" s="20" t="s">
        <v>4175</v>
      </c>
      <c r="P27" s="3" t="s">
        <v>3323</v>
      </c>
      <c r="Q27" s="37">
        <v>671</v>
      </c>
      <c r="R27" s="37">
        <v>194.91</v>
      </c>
      <c r="S27" s="41">
        <f t="shared" si="0"/>
        <v>130784.61</v>
      </c>
      <c r="T27" s="41">
        <f t="shared" si="1"/>
        <v>146478.76320000002</v>
      </c>
      <c r="U27" s="40"/>
      <c r="V27" s="3" t="s">
        <v>4199</v>
      </c>
      <c r="W27" s="3" t="s">
        <v>4199</v>
      </c>
    </row>
    <row r="28" spans="1:23" s="32" customFormat="1" x14ac:dyDescent="0.25">
      <c r="A28" s="37" t="s">
        <v>110</v>
      </c>
      <c r="B28" s="37">
        <v>18</v>
      </c>
      <c r="C28" s="37" t="s">
        <v>111</v>
      </c>
      <c r="D28" s="40" t="s">
        <v>3329</v>
      </c>
      <c r="E28" s="40" t="s">
        <v>3664</v>
      </c>
      <c r="F28" s="40"/>
      <c r="G28" s="40"/>
      <c r="H28" s="37" t="s">
        <v>53</v>
      </c>
      <c r="I28" s="1">
        <v>0</v>
      </c>
      <c r="J28" s="20" t="s">
        <v>4178</v>
      </c>
      <c r="K28" s="20" t="s">
        <v>3321</v>
      </c>
      <c r="L28" s="20" t="s">
        <v>4183</v>
      </c>
      <c r="M28" s="20"/>
      <c r="N28" s="20" t="s">
        <v>4181</v>
      </c>
      <c r="O28" s="20" t="s">
        <v>4175</v>
      </c>
      <c r="P28" s="3" t="s">
        <v>3323</v>
      </c>
      <c r="Q28" s="37">
        <v>550</v>
      </c>
      <c r="R28" s="37">
        <v>15</v>
      </c>
      <c r="S28" s="41">
        <f t="shared" si="0"/>
        <v>8250</v>
      </c>
      <c r="T28" s="41">
        <f t="shared" si="1"/>
        <v>9240</v>
      </c>
      <c r="U28" s="40"/>
      <c r="V28" s="3" t="s">
        <v>4199</v>
      </c>
      <c r="W28" s="3" t="s">
        <v>4199</v>
      </c>
    </row>
    <row r="29" spans="1:23" s="32" customFormat="1" x14ac:dyDescent="0.25">
      <c r="A29" s="37" t="s">
        <v>114</v>
      </c>
      <c r="B29" s="37">
        <v>19</v>
      </c>
      <c r="C29" s="37" t="s">
        <v>111</v>
      </c>
      <c r="D29" s="40" t="s">
        <v>3329</v>
      </c>
      <c r="E29" s="40" t="s">
        <v>3664</v>
      </c>
      <c r="F29" s="40"/>
      <c r="G29" s="40"/>
      <c r="H29" s="37" t="s">
        <v>53</v>
      </c>
      <c r="I29" s="1">
        <v>0</v>
      </c>
      <c r="J29" s="20" t="s">
        <v>4178</v>
      </c>
      <c r="K29" s="20" t="s">
        <v>3321</v>
      </c>
      <c r="L29" s="20" t="s">
        <v>4183</v>
      </c>
      <c r="M29" s="20"/>
      <c r="N29" s="20" t="s">
        <v>4181</v>
      </c>
      <c r="O29" s="20" t="s">
        <v>4175</v>
      </c>
      <c r="P29" s="3" t="s">
        <v>3323</v>
      </c>
      <c r="Q29" s="37">
        <v>1427</v>
      </c>
      <c r="R29" s="37">
        <v>20.05</v>
      </c>
      <c r="S29" s="41">
        <f t="shared" si="0"/>
        <v>28611.350000000002</v>
      </c>
      <c r="T29" s="41">
        <f t="shared" si="1"/>
        <v>32044.712000000007</v>
      </c>
      <c r="U29" s="40"/>
      <c r="V29" s="3" t="s">
        <v>4199</v>
      </c>
      <c r="W29" s="3" t="s">
        <v>4199</v>
      </c>
    </row>
    <row r="30" spans="1:23" s="32" customFormat="1" x14ac:dyDescent="0.25">
      <c r="A30" s="37" t="s">
        <v>116</v>
      </c>
      <c r="B30" s="37">
        <v>20</v>
      </c>
      <c r="C30" s="37" t="s">
        <v>117</v>
      </c>
      <c r="D30" s="40" t="s">
        <v>3330</v>
      </c>
      <c r="E30" s="40" t="s">
        <v>3661</v>
      </c>
      <c r="F30" s="40"/>
      <c r="G30" s="40"/>
      <c r="H30" s="37" t="s">
        <v>53</v>
      </c>
      <c r="I30" s="1">
        <v>0</v>
      </c>
      <c r="J30" s="20" t="s">
        <v>4178</v>
      </c>
      <c r="K30" s="20" t="s">
        <v>3321</v>
      </c>
      <c r="L30" s="20" t="s">
        <v>4183</v>
      </c>
      <c r="M30" s="20"/>
      <c r="N30" s="20" t="s">
        <v>4181</v>
      </c>
      <c r="O30" s="20" t="s">
        <v>4175</v>
      </c>
      <c r="P30" s="3" t="s">
        <v>4190</v>
      </c>
      <c r="Q30" s="37">
        <v>40</v>
      </c>
      <c r="R30" s="37">
        <v>70.180000000000007</v>
      </c>
      <c r="S30" s="41">
        <f t="shared" si="0"/>
        <v>2807.2000000000003</v>
      </c>
      <c r="T30" s="41">
        <f t="shared" si="1"/>
        <v>3144.0640000000008</v>
      </c>
      <c r="U30" s="40"/>
      <c r="V30" s="3" t="s">
        <v>4199</v>
      </c>
      <c r="W30" s="3" t="s">
        <v>4199</v>
      </c>
    </row>
    <row r="31" spans="1:23" s="32" customFormat="1" x14ac:dyDescent="0.25">
      <c r="A31" s="37" t="s">
        <v>121</v>
      </c>
      <c r="B31" s="37">
        <v>21</v>
      </c>
      <c r="C31" s="37" t="s">
        <v>117</v>
      </c>
      <c r="D31" s="40" t="s">
        <v>3330</v>
      </c>
      <c r="E31" s="40" t="s">
        <v>3661</v>
      </c>
      <c r="F31" s="40"/>
      <c r="G31" s="40"/>
      <c r="H31" s="37" t="s">
        <v>53</v>
      </c>
      <c r="I31" s="1">
        <v>0</v>
      </c>
      <c r="J31" s="20" t="s">
        <v>4178</v>
      </c>
      <c r="K31" s="20" t="s">
        <v>3321</v>
      </c>
      <c r="L31" s="20" t="s">
        <v>4183</v>
      </c>
      <c r="M31" s="20"/>
      <c r="N31" s="20" t="s">
        <v>4181</v>
      </c>
      <c r="O31" s="20" t="s">
        <v>4175</v>
      </c>
      <c r="P31" s="3" t="s">
        <v>4190</v>
      </c>
      <c r="Q31" s="37">
        <v>208</v>
      </c>
      <c r="R31" s="37">
        <v>212.5</v>
      </c>
      <c r="S31" s="41">
        <f t="shared" si="0"/>
        <v>44200</v>
      </c>
      <c r="T31" s="41">
        <f t="shared" si="1"/>
        <v>49504.000000000007</v>
      </c>
      <c r="U31" s="40"/>
      <c r="V31" s="3" t="s">
        <v>4199</v>
      </c>
      <c r="W31" s="3" t="s">
        <v>4199</v>
      </c>
    </row>
    <row r="32" spans="1:23" s="32" customFormat="1" x14ac:dyDescent="0.25">
      <c r="A32" s="37" t="s">
        <v>123</v>
      </c>
      <c r="B32" s="37">
        <v>22</v>
      </c>
      <c r="C32" s="37" t="s">
        <v>124</v>
      </c>
      <c r="D32" s="40" t="s">
        <v>3331</v>
      </c>
      <c r="E32" s="40" t="s">
        <v>3665</v>
      </c>
      <c r="F32" s="40"/>
      <c r="G32" s="40"/>
      <c r="H32" s="37" t="s">
        <v>53</v>
      </c>
      <c r="I32" s="1">
        <v>0</v>
      </c>
      <c r="J32" s="20" t="s">
        <v>4178</v>
      </c>
      <c r="K32" s="20" t="s">
        <v>3321</v>
      </c>
      <c r="L32" s="20" t="s">
        <v>4183</v>
      </c>
      <c r="M32" s="20"/>
      <c r="N32" s="20" t="s">
        <v>4181</v>
      </c>
      <c r="O32" s="20" t="s">
        <v>4175</v>
      </c>
      <c r="P32" s="3" t="s">
        <v>3323</v>
      </c>
      <c r="Q32" s="37">
        <v>1500</v>
      </c>
      <c r="R32" s="37">
        <v>90.22</v>
      </c>
      <c r="S32" s="41">
        <f t="shared" si="0"/>
        <v>135330</v>
      </c>
      <c r="T32" s="41">
        <f t="shared" si="1"/>
        <v>151569.60000000001</v>
      </c>
      <c r="U32" s="40"/>
      <c r="V32" s="3" t="s">
        <v>4199</v>
      </c>
      <c r="W32" s="3" t="s">
        <v>4199</v>
      </c>
    </row>
    <row r="33" spans="1:23" s="32" customFormat="1" x14ac:dyDescent="0.25">
      <c r="A33" s="37" t="s">
        <v>128</v>
      </c>
      <c r="B33" s="37">
        <v>23</v>
      </c>
      <c r="C33" s="37" t="s">
        <v>129</v>
      </c>
      <c r="D33" s="40" t="s">
        <v>130</v>
      </c>
      <c r="E33" s="40" t="s">
        <v>3661</v>
      </c>
      <c r="F33" s="40"/>
      <c r="G33" s="40"/>
      <c r="H33" s="37" t="s">
        <v>53</v>
      </c>
      <c r="I33" s="1">
        <v>0</v>
      </c>
      <c r="J33" s="20" t="s">
        <v>4178</v>
      </c>
      <c r="K33" s="20" t="s">
        <v>3321</v>
      </c>
      <c r="L33" s="20" t="s">
        <v>4183</v>
      </c>
      <c r="M33" s="20"/>
      <c r="N33" s="20" t="s">
        <v>4181</v>
      </c>
      <c r="O33" s="20" t="s">
        <v>4175</v>
      </c>
      <c r="P33" s="3" t="s">
        <v>3323</v>
      </c>
      <c r="Q33" s="37">
        <v>1344</v>
      </c>
      <c r="R33" s="37">
        <v>200.89</v>
      </c>
      <c r="S33" s="41">
        <f t="shared" si="0"/>
        <v>269996.15999999997</v>
      </c>
      <c r="T33" s="41">
        <f t="shared" si="1"/>
        <v>302395.69919999997</v>
      </c>
      <c r="U33" s="40"/>
      <c r="V33" s="3" t="s">
        <v>4199</v>
      </c>
      <c r="W33" s="3" t="s">
        <v>4199</v>
      </c>
    </row>
    <row r="34" spans="1:23" s="32" customFormat="1" x14ac:dyDescent="0.25">
      <c r="A34" s="37" t="s">
        <v>132</v>
      </c>
      <c r="B34" s="37">
        <v>24</v>
      </c>
      <c r="C34" s="37" t="s">
        <v>133</v>
      </c>
      <c r="D34" s="40" t="s">
        <v>3332</v>
      </c>
      <c r="E34" s="40" t="s">
        <v>3666</v>
      </c>
      <c r="F34" s="40"/>
      <c r="G34" s="40"/>
      <c r="H34" s="37" t="s">
        <v>53</v>
      </c>
      <c r="I34" s="1">
        <v>0</v>
      </c>
      <c r="J34" s="20" t="s">
        <v>4178</v>
      </c>
      <c r="K34" s="20" t="s">
        <v>3321</v>
      </c>
      <c r="L34" s="20" t="s">
        <v>4183</v>
      </c>
      <c r="M34" s="20"/>
      <c r="N34" s="20" t="s">
        <v>4181</v>
      </c>
      <c r="O34" s="20" t="s">
        <v>4175</v>
      </c>
      <c r="P34" s="3" t="s">
        <v>3323</v>
      </c>
      <c r="Q34" s="37">
        <v>340</v>
      </c>
      <c r="R34" s="37">
        <v>30</v>
      </c>
      <c r="S34" s="41">
        <f t="shared" si="0"/>
        <v>10200</v>
      </c>
      <c r="T34" s="41">
        <f t="shared" si="1"/>
        <v>11424.000000000002</v>
      </c>
      <c r="U34" s="40"/>
      <c r="V34" s="3" t="s">
        <v>4199</v>
      </c>
      <c r="W34" s="3" t="s">
        <v>4199</v>
      </c>
    </row>
    <row r="35" spans="1:23" s="32" customFormat="1" x14ac:dyDescent="0.25">
      <c r="A35" s="37" t="s">
        <v>137</v>
      </c>
      <c r="B35" s="37">
        <v>25</v>
      </c>
      <c r="C35" s="37" t="s">
        <v>138</v>
      </c>
      <c r="D35" s="40" t="s">
        <v>3333</v>
      </c>
      <c r="E35" s="40" t="s">
        <v>3667</v>
      </c>
      <c r="F35" s="40"/>
      <c r="G35" s="40"/>
      <c r="H35" s="37" t="s">
        <v>53</v>
      </c>
      <c r="I35" s="1">
        <v>0</v>
      </c>
      <c r="J35" s="20" t="s">
        <v>4178</v>
      </c>
      <c r="K35" s="20" t="s">
        <v>3321</v>
      </c>
      <c r="L35" s="20" t="s">
        <v>4183</v>
      </c>
      <c r="M35" s="20"/>
      <c r="N35" s="20" t="s">
        <v>4181</v>
      </c>
      <c r="O35" s="20" t="s">
        <v>4175</v>
      </c>
      <c r="P35" s="3" t="s">
        <v>3323</v>
      </c>
      <c r="Q35" s="37">
        <v>144</v>
      </c>
      <c r="R35" s="37">
        <v>137.5</v>
      </c>
      <c r="S35" s="41">
        <f t="shared" si="0"/>
        <v>19800</v>
      </c>
      <c r="T35" s="41">
        <f t="shared" si="1"/>
        <v>22176.000000000004</v>
      </c>
      <c r="U35" s="40"/>
      <c r="V35" s="3" t="s">
        <v>4199</v>
      </c>
      <c r="W35" s="3" t="s">
        <v>4199</v>
      </c>
    </row>
    <row r="36" spans="1:23" s="32" customFormat="1" x14ac:dyDescent="0.25">
      <c r="A36" s="37" t="s">
        <v>142</v>
      </c>
      <c r="B36" s="37">
        <v>26</v>
      </c>
      <c r="C36" s="37" t="s">
        <v>143</v>
      </c>
      <c r="D36" s="40" t="s">
        <v>3334</v>
      </c>
      <c r="E36" s="40" t="s">
        <v>3668</v>
      </c>
      <c r="F36" s="40"/>
      <c r="G36" s="40"/>
      <c r="H36" s="37" t="s">
        <v>53</v>
      </c>
      <c r="I36" s="1">
        <v>0</v>
      </c>
      <c r="J36" s="20" t="s">
        <v>4178</v>
      </c>
      <c r="K36" s="20" t="s">
        <v>3321</v>
      </c>
      <c r="L36" s="20" t="s">
        <v>4183</v>
      </c>
      <c r="M36" s="20"/>
      <c r="N36" s="20" t="s">
        <v>4181</v>
      </c>
      <c r="O36" s="20" t="s">
        <v>4175</v>
      </c>
      <c r="P36" s="3" t="s">
        <v>3323</v>
      </c>
      <c r="Q36" s="37">
        <v>374</v>
      </c>
      <c r="R36" s="37">
        <v>85.02</v>
      </c>
      <c r="S36" s="37">
        <f t="shared" si="0"/>
        <v>31797.48</v>
      </c>
      <c r="T36" s="41">
        <f t="shared" si="1"/>
        <v>35613.177600000003</v>
      </c>
      <c r="U36" s="40"/>
      <c r="V36" s="3" t="s">
        <v>4199</v>
      </c>
      <c r="W36" s="3" t="s">
        <v>4199</v>
      </c>
    </row>
    <row r="37" spans="1:23" s="32" customFormat="1" x14ac:dyDescent="0.25">
      <c r="A37" s="37" t="s">
        <v>147</v>
      </c>
      <c r="B37" s="37">
        <v>27</v>
      </c>
      <c r="C37" s="37" t="s">
        <v>143</v>
      </c>
      <c r="D37" s="40" t="s">
        <v>3334</v>
      </c>
      <c r="E37" s="40" t="s">
        <v>3668</v>
      </c>
      <c r="F37" s="40"/>
      <c r="G37" s="40"/>
      <c r="H37" s="37" t="s">
        <v>53</v>
      </c>
      <c r="I37" s="1">
        <v>0</v>
      </c>
      <c r="J37" s="20" t="s">
        <v>4178</v>
      </c>
      <c r="K37" s="20" t="s">
        <v>3321</v>
      </c>
      <c r="L37" s="20" t="s">
        <v>4183</v>
      </c>
      <c r="M37" s="20"/>
      <c r="N37" s="20" t="s">
        <v>4181</v>
      </c>
      <c r="O37" s="20" t="s">
        <v>4175</v>
      </c>
      <c r="P37" s="3" t="s">
        <v>3323</v>
      </c>
      <c r="Q37" s="37">
        <v>40</v>
      </c>
      <c r="R37" s="37">
        <v>806</v>
      </c>
      <c r="S37" s="41">
        <f t="shared" si="0"/>
        <v>32240</v>
      </c>
      <c r="T37" s="41">
        <f t="shared" si="1"/>
        <v>36108.800000000003</v>
      </c>
      <c r="U37" s="40"/>
      <c r="V37" s="3" t="s">
        <v>4199</v>
      </c>
      <c r="W37" s="3" t="s">
        <v>4199</v>
      </c>
    </row>
    <row r="38" spans="1:23" s="32" customFormat="1" x14ac:dyDescent="0.25">
      <c r="A38" s="37" t="s">
        <v>149</v>
      </c>
      <c r="B38" s="37">
        <v>28</v>
      </c>
      <c r="C38" s="37" t="s">
        <v>150</v>
      </c>
      <c r="D38" s="40" t="s">
        <v>3335</v>
      </c>
      <c r="E38" s="40" t="s">
        <v>3669</v>
      </c>
      <c r="F38" s="40"/>
      <c r="G38" s="40"/>
      <c r="H38" s="37" t="s">
        <v>53</v>
      </c>
      <c r="I38" s="1">
        <v>0</v>
      </c>
      <c r="J38" s="20" t="s">
        <v>4178</v>
      </c>
      <c r="K38" s="20" t="s">
        <v>3321</v>
      </c>
      <c r="L38" s="20" t="s">
        <v>4183</v>
      </c>
      <c r="M38" s="20"/>
      <c r="N38" s="20" t="s">
        <v>4181</v>
      </c>
      <c r="O38" s="20" t="s">
        <v>4175</v>
      </c>
      <c r="P38" s="3" t="s">
        <v>4190</v>
      </c>
      <c r="Q38" s="37">
        <v>31</v>
      </c>
      <c r="R38" s="37">
        <v>322.64999999999998</v>
      </c>
      <c r="S38" s="37">
        <f t="shared" si="0"/>
        <v>10002.15</v>
      </c>
      <c r="T38" s="41">
        <f t="shared" si="1"/>
        <v>11202.408000000001</v>
      </c>
      <c r="U38" s="40"/>
      <c r="V38" s="3" t="s">
        <v>4199</v>
      </c>
      <c r="W38" s="3" t="s">
        <v>4199</v>
      </c>
    </row>
    <row r="39" spans="1:23" s="32" customFormat="1" x14ac:dyDescent="0.25">
      <c r="A39" s="37" t="s">
        <v>154</v>
      </c>
      <c r="B39" s="37">
        <v>29</v>
      </c>
      <c r="C39" s="37" t="s">
        <v>155</v>
      </c>
      <c r="D39" s="40" t="s">
        <v>3336</v>
      </c>
      <c r="E39" s="40" t="s">
        <v>3670</v>
      </c>
      <c r="F39" s="40"/>
      <c r="G39" s="40"/>
      <c r="H39" s="37" t="s">
        <v>53</v>
      </c>
      <c r="I39" s="1">
        <v>0</v>
      </c>
      <c r="J39" s="20" t="s">
        <v>4178</v>
      </c>
      <c r="K39" s="20" t="s">
        <v>3321</v>
      </c>
      <c r="L39" s="20" t="s">
        <v>4183</v>
      </c>
      <c r="M39" s="20"/>
      <c r="N39" s="20" t="s">
        <v>4181</v>
      </c>
      <c r="O39" s="20" t="s">
        <v>4175</v>
      </c>
      <c r="P39" s="3" t="s">
        <v>3323</v>
      </c>
      <c r="Q39" s="37">
        <v>30</v>
      </c>
      <c r="R39" s="37">
        <v>971.65</v>
      </c>
      <c r="S39" s="37">
        <f t="shared" si="0"/>
        <v>29149.5</v>
      </c>
      <c r="T39" s="41">
        <f t="shared" si="1"/>
        <v>32647.440000000002</v>
      </c>
      <c r="U39" s="40"/>
      <c r="V39" s="3" t="s">
        <v>4199</v>
      </c>
      <c r="W39" s="3" t="s">
        <v>4199</v>
      </c>
    </row>
    <row r="40" spans="1:23" s="32" customFormat="1" x14ac:dyDescent="0.25">
      <c r="A40" s="37" t="s">
        <v>159</v>
      </c>
      <c r="B40" s="37">
        <v>30</v>
      </c>
      <c r="C40" s="37" t="s">
        <v>155</v>
      </c>
      <c r="D40" s="40" t="s">
        <v>3336</v>
      </c>
      <c r="E40" s="40" t="s">
        <v>3670</v>
      </c>
      <c r="F40" s="40"/>
      <c r="G40" s="40"/>
      <c r="H40" s="37" t="s">
        <v>53</v>
      </c>
      <c r="I40" s="1">
        <v>0</v>
      </c>
      <c r="J40" s="20" t="s">
        <v>4178</v>
      </c>
      <c r="K40" s="20" t="s">
        <v>3321</v>
      </c>
      <c r="L40" s="20" t="s">
        <v>4183</v>
      </c>
      <c r="M40" s="20"/>
      <c r="N40" s="20" t="s">
        <v>4181</v>
      </c>
      <c r="O40" s="20" t="s">
        <v>4175</v>
      </c>
      <c r="P40" s="3" t="s">
        <v>3323</v>
      </c>
      <c r="Q40" s="37">
        <v>34</v>
      </c>
      <c r="R40" s="37">
        <v>1713</v>
      </c>
      <c r="S40" s="41">
        <f t="shared" si="0"/>
        <v>58242</v>
      </c>
      <c r="T40" s="41">
        <f t="shared" si="1"/>
        <v>65231.040000000008</v>
      </c>
      <c r="U40" s="40"/>
      <c r="V40" s="3" t="s">
        <v>4199</v>
      </c>
      <c r="W40" s="3" t="s">
        <v>4199</v>
      </c>
    </row>
    <row r="41" spans="1:23" s="32" customFormat="1" x14ac:dyDescent="0.25">
      <c r="A41" s="37" t="s">
        <v>161</v>
      </c>
      <c r="B41" s="37">
        <v>31</v>
      </c>
      <c r="C41" s="37" t="s">
        <v>162</v>
      </c>
      <c r="D41" s="40" t="s">
        <v>163</v>
      </c>
      <c r="E41" s="40" t="s">
        <v>3671</v>
      </c>
      <c r="F41" s="40"/>
      <c r="G41" s="40"/>
      <c r="H41" s="37" t="s">
        <v>53</v>
      </c>
      <c r="I41" s="1">
        <v>0</v>
      </c>
      <c r="J41" s="20" t="s">
        <v>4178</v>
      </c>
      <c r="K41" s="20" t="s">
        <v>3321</v>
      </c>
      <c r="L41" s="20" t="s">
        <v>4183</v>
      </c>
      <c r="M41" s="20"/>
      <c r="N41" s="20" t="s">
        <v>4181</v>
      </c>
      <c r="O41" s="20" t="s">
        <v>4175</v>
      </c>
      <c r="P41" s="3" t="s">
        <v>4190</v>
      </c>
      <c r="Q41" s="37">
        <v>98</v>
      </c>
      <c r="R41" s="37">
        <v>224.24</v>
      </c>
      <c r="S41" s="37">
        <f t="shared" si="0"/>
        <v>21975.52</v>
      </c>
      <c r="T41" s="41">
        <f t="shared" si="1"/>
        <v>24612.582400000003</v>
      </c>
      <c r="U41" s="40"/>
      <c r="V41" s="3" t="s">
        <v>4199</v>
      </c>
      <c r="W41" s="3" t="s">
        <v>4199</v>
      </c>
    </row>
    <row r="42" spans="1:23" s="32" customFormat="1" x14ac:dyDescent="0.25">
      <c r="A42" s="37" t="s">
        <v>166</v>
      </c>
      <c r="B42" s="37">
        <v>32</v>
      </c>
      <c r="C42" s="37" t="s">
        <v>162</v>
      </c>
      <c r="D42" s="40" t="s">
        <v>163</v>
      </c>
      <c r="E42" s="40" t="s">
        <v>3671</v>
      </c>
      <c r="F42" s="40"/>
      <c r="G42" s="40"/>
      <c r="H42" s="37" t="s">
        <v>53</v>
      </c>
      <c r="I42" s="1">
        <v>0</v>
      </c>
      <c r="J42" s="20" t="s">
        <v>4178</v>
      </c>
      <c r="K42" s="20" t="s">
        <v>3321</v>
      </c>
      <c r="L42" s="20" t="s">
        <v>4183</v>
      </c>
      <c r="M42" s="20"/>
      <c r="N42" s="20" t="s">
        <v>4181</v>
      </c>
      <c r="O42" s="20" t="s">
        <v>4175</v>
      </c>
      <c r="P42" s="3" t="s">
        <v>4190</v>
      </c>
      <c r="Q42" s="37">
        <v>10</v>
      </c>
      <c r="R42" s="37">
        <v>198</v>
      </c>
      <c r="S42" s="41">
        <f t="shared" si="0"/>
        <v>1980</v>
      </c>
      <c r="T42" s="41">
        <f t="shared" si="1"/>
        <v>2217.6000000000004</v>
      </c>
      <c r="U42" s="40"/>
      <c r="V42" s="3" t="s">
        <v>4199</v>
      </c>
      <c r="W42" s="3" t="s">
        <v>4199</v>
      </c>
    </row>
    <row r="43" spans="1:23" s="32" customFormat="1" x14ac:dyDescent="0.25">
      <c r="A43" s="37" t="s">
        <v>168</v>
      </c>
      <c r="B43" s="37">
        <v>33</v>
      </c>
      <c r="C43" s="37" t="s">
        <v>169</v>
      </c>
      <c r="D43" s="40" t="s">
        <v>3337</v>
      </c>
      <c r="E43" s="40" t="s">
        <v>3672</v>
      </c>
      <c r="F43" s="40"/>
      <c r="G43" s="40"/>
      <c r="H43" s="37" t="s">
        <v>53</v>
      </c>
      <c r="I43" s="1">
        <v>0</v>
      </c>
      <c r="J43" s="20" t="s">
        <v>4178</v>
      </c>
      <c r="K43" s="20" t="s">
        <v>3321</v>
      </c>
      <c r="L43" s="20" t="s">
        <v>4183</v>
      </c>
      <c r="M43" s="20"/>
      <c r="N43" s="20" t="s">
        <v>4181</v>
      </c>
      <c r="O43" s="20" t="s">
        <v>4175</v>
      </c>
      <c r="P43" s="3" t="s">
        <v>3323</v>
      </c>
      <c r="Q43" s="37">
        <v>5</v>
      </c>
      <c r="R43" s="37">
        <v>61607.14</v>
      </c>
      <c r="S43" s="41">
        <f t="shared" si="0"/>
        <v>308035.7</v>
      </c>
      <c r="T43" s="41">
        <f t="shared" si="1"/>
        <v>344999.98400000005</v>
      </c>
      <c r="U43" s="40"/>
      <c r="V43" s="3" t="s">
        <v>4199</v>
      </c>
      <c r="W43" s="3" t="s">
        <v>4199</v>
      </c>
    </row>
    <row r="44" spans="1:23" s="32" customFormat="1" x14ac:dyDescent="0.25">
      <c r="A44" s="37" t="s">
        <v>173</v>
      </c>
      <c r="B44" s="37">
        <v>34</v>
      </c>
      <c r="C44" s="37" t="s">
        <v>155</v>
      </c>
      <c r="D44" s="40" t="s">
        <v>3336</v>
      </c>
      <c r="E44" s="40" t="s">
        <v>3670</v>
      </c>
      <c r="F44" s="40"/>
      <c r="G44" s="40"/>
      <c r="H44" s="37" t="s">
        <v>53</v>
      </c>
      <c r="I44" s="1">
        <v>0</v>
      </c>
      <c r="J44" s="20" t="s">
        <v>4178</v>
      </c>
      <c r="K44" s="20" t="s">
        <v>3321</v>
      </c>
      <c r="L44" s="20" t="s">
        <v>4183</v>
      </c>
      <c r="M44" s="20"/>
      <c r="N44" s="20" t="s">
        <v>4181</v>
      </c>
      <c r="O44" s="20" t="s">
        <v>4175</v>
      </c>
      <c r="P44" s="3" t="s">
        <v>3323</v>
      </c>
      <c r="Q44" s="37">
        <v>10</v>
      </c>
      <c r="R44" s="37">
        <v>1713</v>
      </c>
      <c r="S44" s="41">
        <f t="shared" si="0"/>
        <v>17130</v>
      </c>
      <c r="T44" s="41">
        <f t="shared" si="1"/>
        <v>19185.600000000002</v>
      </c>
      <c r="U44" s="40"/>
      <c r="V44" s="3" t="s">
        <v>4199</v>
      </c>
      <c r="W44" s="3" t="s">
        <v>4199</v>
      </c>
    </row>
    <row r="45" spans="1:23" s="32" customFormat="1" x14ac:dyDescent="0.25">
      <c r="A45" s="37" t="s">
        <v>175</v>
      </c>
      <c r="B45" s="37">
        <v>35</v>
      </c>
      <c r="C45" s="37" t="s">
        <v>176</v>
      </c>
      <c r="D45" s="40" t="s">
        <v>3338</v>
      </c>
      <c r="E45" s="40" t="s">
        <v>3661</v>
      </c>
      <c r="F45" s="40"/>
      <c r="G45" s="40"/>
      <c r="H45" s="37" t="s">
        <v>53</v>
      </c>
      <c r="I45" s="1">
        <v>0</v>
      </c>
      <c r="J45" s="20" t="s">
        <v>4178</v>
      </c>
      <c r="K45" s="20" t="s">
        <v>3321</v>
      </c>
      <c r="L45" s="20" t="s">
        <v>4183</v>
      </c>
      <c r="M45" s="20"/>
      <c r="N45" s="20" t="s">
        <v>4181</v>
      </c>
      <c r="O45" s="20" t="s">
        <v>4175</v>
      </c>
      <c r="P45" s="3" t="s">
        <v>3323</v>
      </c>
      <c r="Q45" s="37">
        <v>31</v>
      </c>
      <c r="R45" s="37">
        <v>1234</v>
      </c>
      <c r="S45" s="41">
        <f t="shared" si="0"/>
        <v>38254</v>
      </c>
      <c r="T45" s="41">
        <f t="shared" si="1"/>
        <v>42844.480000000003</v>
      </c>
      <c r="U45" s="40"/>
      <c r="V45" s="3" t="s">
        <v>4199</v>
      </c>
      <c r="W45" s="3" t="s">
        <v>4199</v>
      </c>
    </row>
    <row r="46" spans="1:23" s="32" customFormat="1" x14ac:dyDescent="0.25">
      <c r="A46" s="37" t="s">
        <v>179</v>
      </c>
      <c r="B46" s="37">
        <v>36</v>
      </c>
      <c r="C46" s="37" t="s">
        <v>176</v>
      </c>
      <c r="D46" s="40" t="s">
        <v>3338</v>
      </c>
      <c r="E46" s="40" t="s">
        <v>3661</v>
      </c>
      <c r="F46" s="40"/>
      <c r="G46" s="40"/>
      <c r="H46" s="37" t="s">
        <v>53</v>
      </c>
      <c r="I46" s="1">
        <v>0</v>
      </c>
      <c r="J46" s="20" t="s">
        <v>4178</v>
      </c>
      <c r="K46" s="20" t="s">
        <v>3321</v>
      </c>
      <c r="L46" s="20" t="s">
        <v>4183</v>
      </c>
      <c r="M46" s="20"/>
      <c r="N46" s="20" t="s">
        <v>4181</v>
      </c>
      <c r="O46" s="20" t="s">
        <v>4175</v>
      </c>
      <c r="P46" s="3" t="s">
        <v>3323</v>
      </c>
      <c r="Q46" s="37">
        <v>576</v>
      </c>
      <c r="R46" s="37">
        <v>178.2</v>
      </c>
      <c r="S46" s="37">
        <f t="shared" si="0"/>
        <v>102643.2</v>
      </c>
      <c r="T46" s="41">
        <f t="shared" si="1"/>
        <v>114960.38400000001</v>
      </c>
      <c r="U46" s="40"/>
      <c r="V46" s="3" t="s">
        <v>4199</v>
      </c>
      <c r="W46" s="3" t="s">
        <v>4199</v>
      </c>
    </row>
    <row r="47" spans="1:23" s="32" customFormat="1" x14ac:dyDescent="0.25">
      <c r="A47" s="37" t="s">
        <v>181</v>
      </c>
      <c r="B47" s="37">
        <v>37</v>
      </c>
      <c r="C47" s="37" t="s">
        <v>182</v>
      </c>
      <c r="D47" s="40" t="s">
        <v>3339</v>
      </c>
      <c r="E47" s="40" t="s">
        <v>3661</v>
      </c>
      <c r="F47" s="40"/>
      <c r="G47" s="40"/>
      <c r="H47" s="37" t="s">
        <v>53</v>
      </c>
      <c r="I47" s="1">
        <v>0</v>
      </c>
      <c r="J47" s="20" t="s">
        <v>4178</v>
      </c>
      <c r="K47" s="20" t="s">
        <v>3321</v>
      </c>
      <c r="L47" s="20" t="s">
        <v>4183</v>
      </c>
      <c r="M47" s="20"/>
      <c r="N47" s="20" t="s">
        <v>4181</v>
      </c>
      <c r="O47" s="20" t="s">
        <v>4175</v>
      </c>
      <c r="P47" s="3" t="s">
        <v>3323</v>
      </c>
      <c r="Q47" s="37">
        <v>288</v>
      </c>
      <c r="R47" s="37">
        <v>169</v>
      </c>
      <c r="S47" s="41">
        <f t="shared" si="0"/>
        <v>48672</v>
      </c>
      <c r="T47" s="41">
        <f t="shared" si="1"/>
        <v>54512.640000000007</v>
      </c>
      <c r="U47" s="40"/>
      <c r="V47" s="3" t="s">
        <v>4199</v>
      </c>
      <c r="W47" s="3" t="s">
        <v>4199</v>
      </c>
    </row>
    <row r="48" spans="1:23" s="32" customFormat="1" x14ac:dyDescent="0.25">
      <c r="A48" s="37" t="s">
        <v>186</v>
      </c>
      <c r="B48" s="37">
        <v>38</v>
      </c>
      <c r="C48" s="37" t="s">
        <v>187</v>
      </c>
      <c r="D48" s="40" t="s">
        <v>3331</v>
      </c>
      <c r="E48" s="40" t="s">
        <v>3673</v>
      </c>
      <c r="F48" s="40"/>
      <c r="G48" s="40"/>
      <c r="H48" s="37" t="s">
        <v>53</v>
      </c>
      <c r="I48" s="1">
        <v>0</v>
      </c>
      <c r="J48" s="20" t="s">
        <v>4178</v>
      </c>
      <c r="K48" s="20" t="s">
        <v>3321</v>
      </c>
      <c r="L48" s="20" t="s">
        <v>4183</v>
      </c>
      <c r="M48" s="20"/>
      <c r="N48" s="20" t="s">
        <v>4181</v>
      </c>
      <c r="O48" s="20" t="s">
        <v>4175</v>
      </c>
      <c r="P48" s="3" t="s">
        <v>3323</v>
      </c>
      <c r="Q48" s="37">
        <v>20</v>
      </c>
      <c r="R48" s="37">
        <v>82.5</v>
      </c>
      <c r="S48" s="41">
        <f t="shared" si="0"/>
        <v>1650</v>
      </c>
      <c r="T48" s="41">
        <f t="shared" si="1"/>
        <v>1848.0000000000002</v>
      </c>
      <c r="U48" s="40"/>
      <c r="V48" s="3" t="s">
        <v>4199</v>
      </c>
      <c r="W48" s="3" t="s">
        <v>4199</v>
      </c>
    </row>
    <row r="49" spans="1:23" s="32" customFormat="1" x14ac:dyDescent="0.25">
      <c r="A49" s="37" t="s">
        <v>190</v>
      </c>
      <c r="B49" s="37">
        <v>39</v>
      </c>
      <c r="C49" s="37" t="s">
        <v>191</v>
      </c>
      <c r="D49" s="40" t="s">
        <v>192</v>
      </c>
      <c r="E49" s="40" t="s">
        <v>3665</v>
      </c>
      <c r="F49" s="40"/>
      <c r="G49" s="40"/>
      <c r="H49" s="37" t="s">
        <v>53</v>
      </c>
      <c r="I49" s="1">
        <v>0</v>
      </c>
      <c r="J49" s="20" t="s">
        <v>4178</v>
      </c>
      <c r="K49" s="20" t="s">
        <v>3321</v>
      </c>
      <c r="L49" s="20" t="s">
        <v>4183</v>
      </c>
      <c r="M49" s="20"/>
      <c r="N49" s="20" t="s">
        <v>4181</v>
      </c>
      <c r="O49" s="20" t="s">
        <v>4175</v>
      </c>
      <c r="P49" s="3" t="s">
        <v>3323</v>
      </c>
      <c r="Q49" s="37">
        <v>138</v>
      </c>
      <c r="R49" s="37">
        <v>564.29999999999995</v>
      </c>
      <c r="S49" s="41">
        <f t="shared" si="0"/>
        <v>77873.399999999994</v>
      </c>
      <c r="T49" s="41">
        <f t="shared" si="1"/>
        <v>87218.207999999999</v>
      </c>
      <c r="U49" s="40"/>
      <c r="V49" s="3" t="s">
        <v>4199</v>
      </c>
      <c r="W49" s="3" t="s">
        <v>4199</v>
      </c>
    </row>
    <row r="50" spans="1:23" s="32" customFormat="1" x14ac:dyDescent="0.25">
      <c r="A50" s="37" t="s">
        <v>194</v>
      </c>
      <c r="B50" s="37">
        <v>40</v>
      </c>
      <c r="C50" s="37" t="s">
        <v>195</v>
      </c>
      <c r="D50" s="40" t="s">
        <v>3340</v>
      </c>
      <c r="E50" s="40" t="s">
        <v>3674</v>
      </c>
      <c r="F50" s="40"/>
      <c r="G50" s="40"/>
      <c r="H50" s="37" t="s">
        <v>53</v>
      </c>
      <c r="I50" s="1">
        <v>0</v>
      </c>
      <c r="J50" s="20" t="s">
        <v>4178</v>
      </c>
      <c r="K50" s="20" t="s">
        <v>3321</v>
      </c>
      <c r="L50" s="20" t="s">
        <v>4183</v>
      </c>
      <c r="M50" s="20"/>
      <c r="N50" s="20" t="s">
        <v>4181</v>
      </c>
      <c r="O50" s="20" t="s">
        <v>4175</v>
      </c>
      <c r="P50" s="3" t="s">
        <v>4189</v>
      </c>
      <c r="Q50" s="37">
        <v>25</v>
      </c>
      <c r="R50" s="37">
        <v>1500</v>
      </c>
      <c r="S50" s="41">
        <f t="shared" si="0"/>
        <v>37500</v>
      </c>
      <c r="T50" s="41">
        <f t="shared" si="1"/>
        <v>42000.000000000007</v>
      </c>
      <c r="U50" s="40"/>
      <c r="V50" s="3" t="s">
        <v>4199</v>
      </c>
      <c r="W50" s="3" t="s">
        <v>4199</v>
      </c>
    </row>
    <row r="51" spans="1:23" s="32" customFormat="1" x14ac:dyDescent="0.25">
      <c r="A51" s="37" t="s">
        <v>200</v>
      </c>
      <c r="B51" s="37">
        <v>41</v>
      </c>
      <c r="C51" s="37" t="s">
        <v>201</v>
      </c>
      <c r="D51" s="40" t="s">
        <v>3341</v>
      </c>
      <c r="E51" s="40" t="s">
        <v>3675</v>
      </c>
      <c r="F51" s="40"/>
      <c r="G51" s="40"/>
      <c r="H51" s="37" t="s">
        <v>53</v>
      </c>
      <c r="I51" s="1">
        <v>0</v>
      </c>
      <c r="J51" s="20" t="s">
        <v>4178</v>
      </c>
      <c r="K51" s="20" t="s">
        <v>3321</v>
      </c>
      <c r="L51" s="20" t="s">
        <v>4183</v>
      </c>
      <c r="M51" s="20"/>
      <c r="N51" s="20" t="s">
        <v>4181</v>
      </c>
      <c r="O51" s="20" t="s">
        <v>4175</v>
      </c>
      <c r="P51" s="3" t="s">
        <v>3323</v>
      </c>
      <c r="Q51" s="37">
        <v>4</v>
      </c>
      <c r="R51" s="37">
        <v>607.5</v>
      </c>
      <c r="S51" s="41">
        <f t="shared" si="0"/>
        <v>2430</v>
      </c>
      <c r="T51" s="41">
        <f t="shared" si="1"/>
        <v>2721.6000000000004</v>
      </c>
      <c r="U51" s="40"/>
      <c r="V51" s="3" t="s">
        <v>4199</v>
      </c>
      <c r="W51" s="3" t="s">
        <v>4199</v>
      </c>
    </row>
    <row r="52" spans="1:23" s="32" customFormat="1" x14ac:dyDescent="0.25">
      <c r="A52" s="37" t="s">
        <v>205</v>
      </c>
      <c r="B52" s="37">
        <v>42</v>
      </c>
      <c r="C52" s="37" t="s">
        <v>206</v>
      </c>
      <c r="D52" s="40" t="s">
        <v>207</v>
      </c>
      <c r="E52" s="40" t="s">
        <v>3676</v>
      </c>
      <c r="F52" s="40"/>
      <c r="G52" s="40"/>
      <c r="H52" s="37" t="s">
        <v>53</v>
      </c>
      <c r="I52" s="1">
        <v>0</v>
      </c>
      <c r="J52" s="20" t="s">
        <v>4178</v>
      </c>
      <c r="K52" s="20" t="s">
        <v>3321</v>
      </c>
      <c r="L52" s="20" t="s">
        <v>4183</v>
      </c>
      <c r="M52" s="20"/>
      <c r="N52" s="20" t="s">
        <v>4181</v>
      </c>
      <c r="O52" s="20" t="s">
        <v>4175</v>
      </c>
      <c r="P52" s="3" t="s">
        <v>3323</v>
      </c>
      <c r="Q52" s="37">
        <v>16</v>
      </c>
      <c r="R52" s="37">
        <v>3734.03</v>
      </c>
      <c r="S52" s="41">
        <f t="shared" si="0"/>
        <v>59744.480000000003</v>
      </c>
      <c r="T52" s="41">
        <f t="shared" si="1"/>
        <v>66913.817600000009</v>
      </c>
      <c r="U52" s="40"/>
      <c r="V52" s="3" t="s">
        <v>4199</v>
      </c>
      <c r="W52" s="3" t="s">
        <v>4199</v>
      </c>
    </row>
    <row r="53" spans="1:23" s="32" customFormat="1" x14ac:dyDescent="0.25">
      <c r="A53" s="37" t="s">
        <v>210</v>
      </c>
      <c r="B53" s="37">
        <v>43</v>
      </c>
      <c r="C53" s="37" t="s">
        <v>211</v>
      </c>
      <c r="D53" s="40" t="s">
        <v>3342</v>
      </c>
      <c r="E53" s="40" t="s">
        <v>3677</v>
      </c>
      <c r="F53" s="40"/>
      <c r="G53" s="40"/>
      <c r="H53" s="37" t="s">
        <v>53</v>
      </c>
      <c r="I53" s="1">
        <v>0</v>
      </c>
      <c r="J53" s="20" t="s">
        <v>4178</v>
      </c>
      <c r="K53" s="20" t="s">
        <v>3321</v>
      </c>
      <c r="L53" s="20" t="s">
        <v>4183</v>
      </c>
      <c r="M53" s="20"/>
      <c r="N53" s="20" t="s">
        <v>4181</v>
      </c>
      <c r="O53" s="20" t="s">
        <v>4175</v>
      </c>
      <c r="P53" s="3" t="s">
        <v>3323</v>
      </c>
      <c r="Q53" s="37">
        <v>256</v>
      </c>
      <c r="R53" s="37">
        <v>25.89</v>
      </c>
      <c r="S53" s="41">
        <f t="shared" si="0"/>
        <v>6627.84</v>
      </c>
      <c r="T53" s="41">
        <f t="shared" si="1"/>
        <v>7423.180800000001</v>
      </c>
      <c r="U53" s="40"/>
      <c r="V53" s="3" t="s">
        <v>4199</v>
      </c>
      <c r="W53" s="3" t="s">
        <v>4199</v>
      </c>
    </row>
    <row r="54" spans="1:23" s="32" customFormat="1" x14ac:dyDescent="0.25">
      <c r="A54" s="37" t="s">
        <v>215</v>
      </c>
      <c r="B54" s="37">
        <v>44</v>
      </c>
      <c r="C54" s="37" t="s">
        <v>216</v>
      </c>
      <c r="D54" s="40" t="s">
        <v>3342</v>
      </c>
      <c r="E54" s="40" t="s">
        <v>3678</v>
      </c>
      <c r="F54" s="40"/>
      <c r="G54" s="40"/>
      <c r="H54" s="37" t="s">
        <v>53</v>
      </c>
      <c r="I54" s="1">
        <v>0</v>
      </c>
      <c r="J54" s="20" t="s">
        <v>4178</v>
      </c>
      <c r="K54" s="20" t="s">
        <v>3321</v>
      </c>
      <c r="L54" s="20" t="s">
        <v>4183</v>
      </c>
      <c r="M54" s="20"/>
      <c r="N54" s="20" t="s">
        <v>4181</v>
      </c>
      <c r="O54" s="20" t="s">
        <v>4175</v>
      </c>
      <c r="P54" s="3" t="s">
        <v>3323</v>
      </c>
      <c r="Q54" s="37">
        <v>250</v>
      </c>
      <c r="R54" s="37">
        <v>26.79</v>
      </c>
      <c r="S54" s="41">
        <f t="shared" si="0"/>
        <v>6697.5</v>
      </c>
      <c r="T54" s="41">
        <f t="shared" si="1"/>
        <v>7501.2000000000007</v>
      </c>
      <c r="U54" s="40"/>
      <c r="V54" s="3" t="s">
        <v>4199</v>
      </c>
      <c r="W54" s="3" t="s">
        <v>4199</v>
      </c>
    </row>
    <row r="55" spans="1:23" s="32" customFormat="1" x14ac:dyDescent="0.25">
      <c r="A55" s="37" t="s">
        <v>219</v>
      </c>
      <c r="B55" s="37">
        <v>45</v>
      </c>
      <c r="C55" s="37" t="s">
        <v>220</v>
      </c>
      <c r="D55" s="40" t="s">
        <v>3342</v>
      </c>
      <c r="E55" s="40" t="s">
        <v>3679</v>
      </c>
      <c r="F55" s="40"/>
      <c r="G55" s="40"/>
      <c r="H55" s="37" t="s">
        <v>53</v>
      </c>
      <c r="I55" s="1">
        <v>0</v>
      </c>
      <c r="J55" s="20" t="s">
        <v>4178</v>
      </c>
      <c r="K55" s="20" t="s">
        <v>3321</v>
      </c>
      <c r="L55" s="20" t="s">
        <v>4183</v>
      </c>
      <c r="M55" s="20"/>
      <c r="N55" s="20" t="s">
        <v>4181</v>
      </c>
      <c r="O55" s="20" t="s">
        <v>4175</v>
      </c>
      <c r="P55" s="3" t="s">
        <v>3323</v>
      </c>
      <c r="Q55" s="37">
        <v>386</v>
      </c>
      <c r="R55" s="37">
        <v>28.5</v>
      </c>
      <c r="S55" s="41">
        <f t="shared" si="0"/>
        <v>11001</v>
      </c>
      <c r="T55" s="41">
        <f t="shared" si="1"/>
        <v>12321.12</v>
      </c>
      <c r="U55" s="40"/>
      <c r="V55" s="3" t="s">
        <v>4199</v>
      </c>
      <c r="W55" s="3" t="s">
        <v>4199</v>
      </c>
    </row>
    <row r="56" spans="1:23" s="32" customFormat="1" x14ac:dyDescent="0.25">
      <c r="A56" s="37" t="s">
        <v>223</v>
      </c>
      <c r="B56" s="37">
        <v>46</v>
      </c>
      <c r="C56" s="37" t="s">
        <v>224</v>
      </c>
      <c r="D56" s="40" t="s">
        <v>3342</v>
      </c>
      <c r="E56" s="40" t="s">
        <v>3680</v>
      </c>
      <c r="F56" s="40"/>
      <c r="G56" s="40"/>
      <c r="H56" s="37" t="s">
        <v>53</v>
      </c>
      <c r="I56" s="1">
        <v>0</v>
      </c>
      <c r="J56" s="20" t="s">
        <v>4178</v>
      </c>
      <c r="K56" s="20" t="s">
        <v>3321</v>
      </c>
      <c r="L56" s="20" t="s">
        <v>4183</v>
      </c>
      <c r="M56" s="20"/>
      <c r="N56" s="20" t="s">
        <v>4181</v>
      </c>
      <c r="O56" s="20" t="s">
        <v>4175</v>
      </c>
      <c r="P56" s="3" t="s">
        <v>3323</v>
      </c>
      <c r="Q56" s="37">
        <v>256</v>
      </c>
      <c r="R56" s="37">
        <v>33.93</v>
      </c>
      <c r="S56" s="41">
        <f t="shared" si="0"/>
        <v>8686.08</v>
      </c>
      <c r="T56" s="41">
        <f t="shared" si="1"/>
        <v>9728.4096000000009</v>
      </c>
      <c r="U56" s="40"/>
      <c r="V56" s="3" t="s">
        <v>4199</v>
      </c>
      <c r="W56" s="3" t="s">
        <v>4199</v>
      </c>
    </row>
    <row r="57" spans="1:23" s="32" customFormat="1" x14ac:dyDescent="0.25">
      <c r="A57" s="37" t="s">
        <v>227</v>
      </c>
      <c r="B57" s="37">
        <v>47</v>
      </c>
      <c r="C57" s="37" t="s">
        <v>228</v>
      </c>
      <c r="D57" s="40" t="s">
        <v>3342</v>
      </c>
      <c r="E57" s="40" t="s">
        <v>3681</v>
      </c>
      <c r="F57" s="40"/>
      <c r="G57" s="40"/>
      <c r="H57" s="37" t="s">
        <v>53</v>
      </c>
      <c r="I57" s="1">
        <v>0</v>
      </c>
      <c r="J57" s="20" t="s">
        <v>4178</v>
      </c>
      <c r="K57" s="20" t="s">
        <v>3321</v>
      </c>
      <c r="L57" s="20" t="s">
        <v>4183</v>
      </c>
      <c r="M57" s="20"/>
      <c r="N57" s="20" t="s">
        <v>4181</v>
      </c>
      <c r="O57" s="20" t="s">
        <v>4175</v>
      </c>
      <c r="P57" s="3" t="s">
        <v>3323</v>
      </c>
      <c r="Q57" s="37">
        <v>150</v>
      </c>
      <c r="R57" s="37">
        <v>40.18</v>
      </c>
      <c r="S57" s="41">
        <f t="shared" si="0"/>
        <v>6027</v>
      </c>
      <c r="T57" s="41">
        <f t="shared" si="1"/>
        <v>6750.2400000000007</v>
      </c>
      <c r="U57" s="40"/>
      <c r="V57" s="3" t="s">
        <v>4199</v>
      </c>
      <c r="W57" s="3" t="s">
        <v>4199</v>
      </c>
    </row>
    <row r="58" spans="1:23" s="32" customFormat="1" x14ac:dyDescent="0.25">
      <c r="A58" s="37" t="s">
        <v>231</v>
      </c>
      <c r="B58" s="37">
        <v>48</v>
      </c>
      <c r="C58" s="37" t="s">
        <v>232</v>
      </c>
      <c r="D58" s="40" t="s">
        <v>3342</v>
      </c>
      <c r="E58" s="40" t="s">
        <v>3682</v>
      </c>
      <c r="F58" s="40"/>
      <c r="G58" s="40"/>
      <c r="H58" s="37" t="s">
        <v>53</v>
      </c>
      <c r="I58" s="1">
        <v>0</v>
      </c>
      <c r="J58" s="20" t="s">
        <v>4178</v>
      </c>
      <c r="K58" s="20" t="s">
        <v>3321</v>
      </c>
      <c r="L58" s="20" t="s">
        <v>4183</v>
      </c>
      <c r="M58" s="20"/>
      <c r="N58" s="20" t="s">
        <v>4181</v>
      </c>
      <c r="O58" s="20" t="s">
        <v>4175</v>
      </c>
      <c r="P58" s="3" t="s">
        <v>3323</v>
      </c>
      <c r="Q58" s="37">
        <v>350</v>
      </c>
      <c r="R58" s="37">
        <v>68.55</v>
      </c>
      <c r="S58" s="41">
        <f t="shared" si="0"/>
        <v>23992.5</v>
      </c>
      <c r="T58" s="41">
        <f t="shared" si="1"/>
        <v>26871.600000000002</v>
      </c>
      <c r="U58" s="40"/>
      <c r="V58" s="3" t="s">
        <v>4199</v>
      </c>
      <c r="W58" s="3" t="s">
        <v>4199</v>
      </c>
    </row>
    <row r="59" spans="1:23" s="32" customFormat="1" x14ac:dyDescent="0.25">
      <c r="A59" s="37" t="s">
        <v>235</v>
      </c>
      <c r="B59" s="37">
        <v>49</v>
      </c>
      <c r="C59" s="37" t="s">
        <v>236</v>
      </c>
      <c r="D59" s="40" t="s">
        <v>3342</v>
      </c>
      <c r="E59" s="40" t="s">
        <v>3683</v>
      </c>
      <c r="F59" s="40"/>
      <c r="G59" s="40"/>
      <c r="H59" s="37" t="s">
        <v>53</v>
      </c>
      <c r="I59" s="1">
        <v>0</v>
      </c>
      <c r="J59" s="20" t="s">
        <v>4178</v>
      </c>
      <c r="K59" s="20" t="s">
        <v>3321</v>
      </c>
      <c r="L59" s="20" t="s">
        <v>4183</v>
      </c>
      <c r="M59" s="20"/>
      <c r="N59" s="20" t="s">
        <v>4181</v>
      </c>
      <c r="O59" s="20" t="s">
        <v>4175</v>
      </c>
      <c r="P59" s="3" t="s">
        <v>3323</v>
      </c>
      <c r="Q59" s="37">
        <v>406</v>
      </c>
      <c r="R59" s="37">
        <v>53.5</v>
      </c>
      <c r="S59" s="41">
        <f t="shared" si="0"/>
        <v>21721</v>
      </c>
      <c r="T59" s="41">
        <f t="shared" si="1"/>
        <v>24327.520000000004</v>
      </c>
      <c r="U59" s="40"/>
      <c r="V59" s="3" t="s">
        <v>4199</v>
      </c>
      <c r="W59" s="3" t="s">
        <v>4199</v>
      </c>
    </row>
    <row r="60" spans="1:23" s="32" customFormat="1" x14ac:dyDescent="0.25">
      <c r="A60" s="37" t="s">
        <v>239</v>
      </c>
      <c r="B60" s="37">
        <v>50</v>
      </c>
      <c r="C60" s="37" t="s">
        <v>240</v>
      </c>
      <c r="D60" s="40" t="s">
        <v>3342</v>
      </c>
      <c r="E60" s="40" t="s">
        <v>3684</v>
      </c>
      <c r="F60" s="40"/>
      <c r="G60" s="40"/>
      <c r="H60" s="37" t="s">
        <v>53</v>
      </c>
      <c r="I60" s="1">
        <v>0</v>
      </c>
      <c r="J60" s="20" t="s">
        <v>4178</v>
      </c>
      <c r="K60" s="20" t="s">
        <v>3321</v>
      </c>
      <c r="L60" s="20" t="s">
        <v>4183</v>
      </c>
      <c r="M60" s="20"/>
      <c r="N60" s="20" t="s">
        <v>4181</v>
      </c>
      <c r="O60" s="20" t="s">
        <v>4175</v>
      </c>
      <c r="P60" s="3" t="s">
        <v>3323</v>
      </c>
      <c r="Q60" s="37">
        <v>110</v>
      </c>
      <c r="R60" s="37">
        <v>129.02000000000001</v>
      </c>
      <c r="S60" s="41">
        <f t="shared" si="0"/>
        <v>14192.2</v>
      </c>
      <c r="T60" s="41">
        <f t="shared" si="1"/>
        <v>15895.264000000003</v>
      </c>
      <c r="U60" s="40"/>
      <c r="V60" s="3" t="s">
        <v>4199</v>
      </c>
      <c r="W60" s="3" t="s">
        <v>4199</v>
      </c>
    </row>
    <row r="61" spans="1:23" s="32" customFormat="1" x14ac:dyDescent="0.25">
      <c r="A61" s="37" t="s">
        <v>243</v>
      </c>
      <c r="B61" s="37">
        <v>51</v>
      </c>
      <c r="C61" s="37" t="s">
        <v>244</v>
      </c>
      <c r="D61" s="40" t="s">
        <v>3342</v>
      </c>
      <c r="E61" s="40" t="s">
        <v>3685</v>
      </c>
      <c r="F61" s="40"/>
      <c r="G61" s="40"/>
      <c r="H61" s="37" t="s">
        <v>53</v>
      </c>
      <c r="I61" s="1">
        <v>0</v>
      </c>
      <c r="J61" s="20" t="s">
        <v>4178</v>
      </c>
      <c r="K61" s="20" t="s">
        <v>3321</v>
      </c>
      <c r="L61" s="20" t="s">
        <v>4183</v>
      </c>
      <c r="M61" s="20"/>
      <c r="N61" s="20" t="s">
        <v>4181</v>
      </c>
      <c r="O61" s="20" t="s">
        <v>4175</v>
      </c>
      <c r="P61" s="3" t="s">
        <v>3323</v>
      </c>
      <c r="Q61" s="37">
        <v>150</v>
      </c>
      <c r="R61" s="37">
        <v>22.32</v>
      </c>
      <c r="S61" s="41">
        <f t="shared" si="0"/>
        <v>3348</v>
      </c>
      <c r="T61" s="41">
        <f t="shared" si="1"/>
        <v>3749.76</v>
      </c>
      <c r="U61" s="40"/>
      <c r="V61" s="3" t="s">
        <v>4199</v>
      </c>
      <c r="W61" s="3" t="s">
        <v>4199</v>
      </c>
    </row>
    <row r="62" spans="1:23" s="32" customFormat="1" x14ac:dyDescent="0.25">
      <c r="A62" s="37" t="s">
        <v>247</v>
      </c>
      <c r="B62" s="37">
        <v>52</v>
      </c>
      <c r="C62" s="37" t="s">
        <v>248</v>
      </c>
      <c r="D62" s="40" t="s">
        <v>3343</v>
      </c>
      <c r="E62" s="40" t="s">
        <v>3686</v>
      </c>
      <c r="F62" s="40"/>
      <c r="G62" s="40"/>
      <c r="H62" s="37" t="s">
        <v>53</v>
      </c>
      <c r="I62" s="1">
        <v>0</v>
      </c>
      <c r="J62" s="20" t="s">
        <v>4178</v>
      </c>
      <c r="K62" s="20" t="s">
        <v>3321</v>
      </c>
      <c r="L62" s="20" t="s">
        <v>4183</v>
      </c>
      <c r="M62" s="20"/>
      <c r="N62" s="20" t="s">
        <v>4181</v>
      </c>
      <c r="O62" s="20" t="s">
        <v>4175</v>
      </c>
      <c r="P62" s="3" t="s">
        <v>3323</v>
      </c>
      <c r="Q62" s="37">
        <v>380</v>
      </c>
      <c r="R62" s="37">
        <v>427.5</v>
      </c>
      <c r="S62" s="41">
        <f t="shared" si="0"/>
        <v>162450</v>
      </c>
      <c r="T62" s="41">
        <f t="shared" si="1"/>
        <v>181944.00000000003</v>
      </c>
      <c r="U62" s="40"/>
      <c r="V62" s="3" t="s">
        <v>4199</v>
      </c>
      <c r="W62" s="3" t="s">
        <v>4199</v>
      </c>
    </row>
    <row r="63" spans="1:23" s="32" customFormat="1" x14ac:dyDescent="0.25">
      <c r="A63" s="37" t="s">
        <v>252</v>
      </c>
      <c r="B63" s="37">
        <v>53</v>
      </c>
      <c r="C63" s="37" t="s">
        <v>253</v>
      </c>
      <c r="D63" s="40" t="s">
        <v>3344</v>
      </c>
      <c r="E63" s="40" t="s">
        <v>3687</v>
      </c>
      <c r="F63" s="40"/>
      <c r="G63" s="40"/>
      <c r="H63" s="37" t="s">
        <v>53</v>
      </c>
      <c r="I63" s="1">
        <v>0</v>
      </c>
      <c r="J63" s="20" t="s">
        <v>4178</v>
      </c>
      <c r="K63" s="20" t="s">
        <v>3321</v>
      </c>
      <c r="L63" s="20" t="s">
        <v>4183</v>
      </c>
      <c r="M63" s="20"/>
      <c r="N63" s="20" t="s">
        <v>4181</v>
      </c>
      <c r="O63" s="20" t="s">
        <v>4175</v>
      </c>
      <c r="P63" s="3" t="s">
        <v>3323</v>
      </c>
      <c r="Q63" s="37">
        <v>2</v>
      </c>
      <c r="R63" s="37">
        <v>14000.39</v>
      </c>
      <c r="S63" s="41">
        <f t="shared" si="0"/>
        <v>28000.78</v>
      </c>
      <c r="T63" s="41">
        <f t="shared" si="1"/>
        <v>31360.873600000003</v>
      </c>
      <c r="U63" s="40"/>
      <c r="V63" s="3" t="s">
        <v>4199</v>
      </c>
      <c r="W63" s="3" t="s">
        <v>4199</v>
      </c>
    </row>
    <row r="64" spans="1:23" s="32" customFormat="1" x14ac:dyDescent="0.25">
      <c r="A64" s="37" t="s">
        <v>257</v>
      </c>
      <c r="B64" s="37">
        <v>54</v>
      </c>
      <c r="C64" s="37" t="s">
        <v>258</v>
      </c>
      <c r="D64" s="40" t="s">
        <v>3345</v>
      </c>
      <c r="E64" s="40" t="s">
        <v>3688</v>
      </c>
      <c r="F64" s="40"/>
      <c r="G64" s="40"/>
      <c r="H64" s="37" t="s">
        <v>53</v>
      </c>
      <c r="I64" s="1">
        <v>0</v>
      </c>
      <c r="J64" s="20" t="s">
        <v>4178</v>
      </c>
      <c r="K64" s="20" t="s">
        <v>3321</v>
      </c>
      <c r="L64" s="20" t="s">
        <v>4183</v>
      </c>
      <c r="M64" s="20"/>
      <c r="N64" s="20" t="s">
        <v>4181</v>
      </c>
      <c r="O64" s="20" t="s">
        <v>4175</v>
      </c>
      <c r="P64" s="3" t="s">
        <v>3323</v>
      </c>
      <c r="Q64" s="37">
        <v>10</v>
      </c>
      <c r="R64" s="37">
        <v>187.5</v>
      </c>
      <c r="S64" s="41">
        <f t="shared" si="0"/>
        <v>1875</v>
      </c>
      <c r="T64" s="41">
        <f t="shared" si="1"/>
        <v>2100</v>
      </c>
      <c r="U64" s="40"/>
      <c r="V64" s="3" t="s">
        <v>4199</v>
      </c>
      <c r="W64" s="3" t="s">
        <v>4199</v>
      </c>
    </row>
    <row r="65" spans="1:23" s="32" customFormat="1" x14ac:dyDescent="0.25">
      <c r="A65" s="37" t="s">
        <v>262</v>
      </c>
      <c r="B65" s="37">
        <v>55</v>
      </c>
      <c r="C65" s="37" t="s">
        <v>263</v>
      </c>
      <c r="D65" s="40" t="s">
        <v>3345</v>
      </c>
      <c r="E65" s="40" t="s">
        <v>3689</v>
      </c>
      <c r="F65" s="40"/>
      <c r="G65" s="40"/>
      <c r="H65" s="37" t="s">
        <v>53</v>
      </c>
      <c r="I65" s="1">
        <v>0</v>
      </c>
      <c r="J65" s="20" t="s">
        <v>4178</v>
      </c>
      <c r="K65" s="20" t="s">
        <v>3321</v>
      </c>
      <c r="L65" s="20" t="s">
        <v>4183</v>
      </c>
      <c r="M65" s="20"/>
      <c r="N65" s="20" t="s">
        <v>4181</v>
      </c>
      <c r="O65" s="20" t="s">
        <v>4175</v>
      </c>
      <c r="P65" s="3" t="s">
        <v>3323</v>
      </c>
      <c r="Q65" s="37">
        <v>45</v>
      </c>
      <c r="R65" s="37">
        <v>150</v>
      </c>
      <c r="S65" s="41">
        <f t="shared" si="0"/>
        <v>6750</v>
      </c>
      <c r="T65" s="41">
        <f t="shared" si="1"/>
        <v>7560.0000000000009</v>
      </c>
      <c r="U65" s="40"/>
      <c r="V65" s="3" t="s">
        <v>4199</v>
      </c>
      <c r="W65" s="3" t="s">
        <v>4199</v>
      </c>
    </row>
    <row r="66" spans="1:23" s="32" customFormat="1" x14ac:dyDescent="0.25">
      <c r="A66" s="37" t="s">
        <v>266</v>
      </c>
      <c r="B66" s="37">
        <v>56</v>
      </c>
      <c r="C66" s="37" t="s">
        <v>263</v>
      </c>
      <c r="D66" s="40" t="s">
        <v>3345</v>
      </c>
      <c r="E66" s="40" t="s">
        <v>3689</v>
      </c>
      <c r="F66" s="40"/>
      <c r="G66" s="40"/>
      <c r="H66" s="37" t="s">
        <v>53</v>
      </c>
      <c r="I66" s="1">
        <v>0</v>
      </c>
      <c r="J66" s="20" t="s">
        <v>4178</v>
      </c>
      <c r="K66" s="20" t="s">
        <v>3321</v>
      </c>
      <c r="L66" s="20" t="s">
        <v>4183</v>
      </c>
      <c r="M66" s="20"/>
      <c r="N66" s="20" t="s">
        <v>4181</v>
      </c>
      <c r="O66" s="20" t="s">
        <v>4175</v>
      </c>
      <c r="P66" s="3" t="s">
        <v>3323</v>
      </c>
      <c r="Q66" s="37">
        <v>200</v>
      </c>
      <c r="R66" s="37">
        <v>49</v>
      </c>
      <c r="S66" s="41">
        <f t="shared" si="0"/>
        <v>9800</v>
      </c>
      <c r="T66" s="41">
        <f t="shared" si="1"/>
        <v>10976.000000000002</v>
      </c>
      <c r="U66" s="40"/>
      <c r="V66" s="3" t="s">
        <v>4199</v>
      </c>
      <c r="W66" s="3" t="s">
        <v>4199</v>
      </c>
    </row>
    <row r="67" spans="1:23" s="32" customFormat="1" x14ac:dyDescent="0.25">
      <c r="A67" s="37" t="s">
        <v>268</v>
      </c>
      <c r="B67" s="37">
        <v>57</v>
      </c>
      <c r="C67" s="37" t="s">
        <v>263</v>
      </c>
      <c r="D67" s="40" t="s">
        <v>3345</v>
      </c>
      <c r="E67" s="40" t="s">
        <v>3689</v>
      </c>
      <c r="F67" s="40"/>
      <c r="G67" s="40"/>
      <c r="H67" s="37" t="s">
        <v>53</v>
      </c>
      <c r="I67" s="1">
        <v>0</v>
      </c>
      <c r="J67" s="20" t="s">
        <v>4178</v>
      </c>
      <c r="K67" s="20" t="s">
        <v>3321</v>
      </c>
      <c r="L67" s="20" t="s">
        <v>4183</v>
      </c>
      <c r="M67" s="20"/>
      <c r="N67" s="20" t="s">
        <v>4181</v>
      </c>
      <c r="O67" s="20" t="s">
        <v>4175</v>
      </c>
      <c r="P67" s="3" t="s">
        <v>3323</v>
      </c>
      <c r="Q67" s="37">
        <v>7685</v>
      </c>
      <c r="R67" s="37">
        <v>28</v>
      </c>
      <c r="S67" s="41">
        <f t="shared" si="0"/>
        <v>215180</v>
      </c>
      <c r="T67" s="41">
        <f t="shared" si="1"/>
        <v>241001.60000000003</v>
      </c>
      <c r="U67" s="40"/>
      <c r="V67" s="3" t="s">
        <v>4199</v>
      </c>
      <c r="W67" s="3" t="s">
        <v>4199</v>
      </c>
    </row>
    <row r="68" spans="1:23" s="32" customFormat="1" x14ac:dyDescent="0.25">
      <c r="A68" s="37" t="s">
        <v>270</v>
      </c>
      <c r="B68" s="37">
        <v>58</v>
      </c>
      <c r="C68" s="37" t="s">
        <v>263</v>
      </c>
      <c r="D68" s="40" t="s">
        <v>3345</v>
      </c>
      <c r="E68" s="40" t="s">
        <v>3689</v>
      </c>
      <c r="F68" s="40"/>
      <c r="G68" s="40"/>
      <c r="H68" s="37" t="s">
        <v>53</v>
      </c>
      <c r="I68" s="1">
        <v>0</v>
      </c>
      <c r="J68" s="20" t="s">
        <v>4178</v>
      </c>
      <c r="K68" s="20" t="s">
        <v>3321</v>
      </c>
      <c r="L68" s="20" t="s">
        <v>4183</v>
      </c>
      <c r="M68" s="20"/>
      <c r="N68" s="20" t="s">
        <v>4181</v>
      </c>
      <c r="O68" s="20" t="s">
        <v>4175</v>
      </c>
      <c r="P68" s="3" t="s">
        <v>3323</v>
      </c>
      <c r="Q68" s="37">
        <v>240</v>
      </c>
      <c r="R68" s="37">
        <v>83.93</v>
      </c>
      <c r="S68" s="41">
        <f t="shared" si="0"/>
        <v>20143.2</v>
      </c>
      <c r="T68" s="41">
        <f t="shared" si="1"/>
        <v>22560.384000000002</v>
      </c>
      <c r="U68" s="40"/>
      <c r="V68" s="3" t="s">
        <v>4199</v>
      </c>
      <c r="W68" s="3" t="s">
        <v>4199</v>
      </c>
    </row>
    <row r="69" spans="1:23" s="32" customFormat="1" x14ac:dyDescent="0.25">
      <c r="A69" s="37" t="s">
        <v>272</v>
      </c>
      <c r="B69" s="37">
        <v>59</v>
      </c>
      <c r="C69" s="37" t="s">
        <v>273</v>
      </c>
      <c r="D69" s="40" t="s">
        <v>3346</v>
      </c>
      <c r="E69" s="40" t="s">
        <v>3690</v>
      </c>
      <c r="F69" s="40"/>
      <c r="G69" s="40"/>
      <c r="H69" s="37" t="s">
        <v>53</v>
      </c>
      <c r="I69" s="1">
        <v>0</v>
      </c>
      <c r="J69" s="20" t="s">
        <v>4178</v>
      </c>
      <c r="K69" s="20" t="s">
        <v>3321</v>
      </c>
      <c r="L69" s="20" t="s">
        <v>4183</v>
      </c>
      <c r="M69" s="20"/>
      <c r="N69" s="20" t="s">
        <v>4181</v>
      </c>
      <c r="O69" s="20" t="s">
        <v>4175</v>
      </c>
      <c r="P69" s="3" t="s">
        <v>4190</v>
      </c>
      <c r="Q69" s="37">
        <v>1</v>
      </c>
      <c r="R69" s="37">
        <v>121</v>
      </c>
      <c r="S69" s="41">
        <f t="shared" si="0"/>
        <v>121</v>
      </c>
      <c r="T69" s="41">
        <f t="shared" si="1"/>
        <v>135.52000000000001</v>
      </c>
      <c r="U69" s="40"/>
      <c r="V69" s="3" t="s">
        <v>4199</v>
      </c>
      <c r="W69" s="3" t="s">
        <v>4199</v>
      </c>
    </row>
    <row r="70" spans="1:23" s="32" customFormat="1" x14ac:dyDescent="0.25">
      <c r="A70" s="37" t="s">
        <v>277</v>
      </c>
      <c r="B70" s="37">
        <v>60</v>
      </c>
      <c r="C70" s="37" t="s">
        <v>273</v>
      </c>
      <c r="D70" s="40" t="s">
        <v>3346</v>
      </c>
      <c r="E70" s="40" t="s">
        <v>3690</v>
      </c>
      <c r="F70" s="40"/>
      <c r="G70" s="40"/>
      <c r="H70" s="37" t="s">
        <v>53</v>
      </c>
      <c r="I70" s="1">
        <v>0</v>
      </c>
      <c r="J70" s="20" t="s">
        <v>4178</v>
      </c>
      <c r="K70" s="20" t="s">
        <v>3321</v>
      </c>
      <c r="L70" s="20" t="s">
        <v>4183</v>
      </c>
      <c r="M70" s="20"/>
      <c r="N70" s="20" t="s">
        <v>4181</v>
      </c>
      <c r="O70" s="20" t="s">
        <v>4175</v>
      </c>
      <c r="P70" s="3" t="s">
        <v>4190</v>
      </c>
      <c r="Q70" s="37">
        <v>90</v>
      </c>
      <c r="R70" s="37">
        <v>121</v>
      </c>
      <c r="S70" s="41">
        <f t="shared" si="0"/>
        <v>10890</v>
      </c>
      <c r="T70" s="41">
        <f t="shared" si="1"/>
        <v>12196.800000000001</v>
      </c>
      <c r="U70" s="40"/>
      <c r="V70" s="3" t="s">
        <v>4199</v>
      </c>
      <c r="W70" s="3" t="s">
        <v>4199</v>
      </c>
    </row>
    <row r="71" spans="1:23" s="32" customFormat="1" x14ac:dyDescent="0.25">
      <c r="A71" s="37" t="s">
        <v>279</v>
      </c>
      <c r="B71" s="37">
        <v>61</v>
      </c>
      <c r="C71" s="37" t="s">
        <v>273</v>
      </c>
      <c r="D71" s="40" t="s">
        <v>3346</v>
      </c>
      <c r="E71" s="40" t="s">
        <v>3690</v>
      </c>
      <c r="F71" s="40"/>
      <c r="G71" s="40"/>
      <c r="H71" s="37" t="s">
        <v>53</v>
      </c>
      <c r="I71" s="1">
        <v>0</v>
      </c>
      <c r="J71" s="20" t="s">
        <v>4178</v>
      </c>
      <c r="K71" s="20" t="s">
        <v>3321</v>
      </c>
      <c r="L71" s="20" t="s">
        <v>4183</v>
      </c>
      <c r="M71" s="20"/>
      <c r="N71" s="20" t="s">
        <v>4181</v>
      </c>
      <c r="O71" s="20" t="s">
        <v>4175</v>
      </c>
      <c r="P71" s="3" t="s">
        <v>4190</v>
      </c>
      <c r="Q71" s="37">
        <v>70</v>
      </c>
      <c r="R71" s="37">
        <v>121</v>
      </c>
      <c r="S71" s="41">
        <f t="shared" si="0"/>
        <v>8470</v>
      </c>
      <c r="T71" s="41">
        <f t="shared" si="1"/>
        <v>9486.4000000000015</v>
      </c>
      <c r="U71" s="40"/>
      <c r="V71" s="3" t="s">
        <v>4199</v>
      </c>
      <c r="W71" s="3" t="s">
        <v>4199</v>
      </c>
    </row>
    <row r="72" spans="1:23" s="32" customFormat="1" x14ac:dyDescent="0.25">
      <c r="A72" s="37" t="s">
        <v>281</v>
      </c>
      <c r="B72" s="37">
        <v>62</v>
      </c>
      <c r="C72" s="37" t="s">
        <v>273</v>
      </c>
      <c r="D72" s="40" t="s">
        <v>3346</v>
      </c>
      <c r="E72" s="40" t="s">
        <v>3690</v>
      </c>
      <c r="F72" s="40"/>
      <c r="G72" s="40"/>
      <c r="H72" s="37" t="s">
        <v>53</v>
      </c>
      <c r="I72" s="1">
        <v>0</v>
      </c>
      <c r="J72" s="20" t="s">
        <v>4178</v>
      </c>
      <c r="K72" s="20" t="s">
        <v>3321</v>
      </c>
      <c r="L72" s="20" t="s">
        <v>4183</v>
      </c>
      <c r="M72" s="20"/>
      <c r="N72" s="20" t="s">
        <v>4181</v>
      </c>
      <c r="O72" s="20" t="s">
        <v>4175</v>
      </c>
      <c r="P72" s="3" t="s">
        <v>3323</v>
      </c>
      <c r="Q72" s="37">
        <v>15</v>
      </c>
      <c r="R72" s="37">
        <v>116.57</v>
      </c>
      <c r="S72" s="41">
        <f t="shared" si="0"/>
        <v>1748.55</v>
      </c>
      <c r="T72" s="41">
        <f t="shared" si="1"/>
        <v>1958.3760000000002</v>
      </c>
      <c r="U72" s="40"/>
      <c r="V72" s="3" t="s">
        <v>4199</v>
      </c>
      <c r="W72" s="3" t="s">
        <v>4199</v>
      </c>
    </row>
    <row r="73" spans="1:23" s="32" customFormat="1" x14ac:dyDescent="0.25">
      <c r="A73" s="37" t="s">
        <v>283</v>
      </c>
      <c r="B73" s="37">
        <v>63</v>
      </c>
      <c r="C73" s="37" t="s">
        <v>273</v>
      </c>
      <c r="D73" s="40" t="s">
        <v>3346</v>
      </c>
      <c r="E73" s="40" t="s">
        <v>3690</v>
      </c>
      <c r="F73" s="40"/>
      <c r="G73" s="40"/>
      <c r="H73" s="37" t="s">
        <v>53</v>
      </c>
      <c r="I73" s="1">
        <v>0</v>
      </c>
      <c r="J73" s="20" t="s">
        <v>4178</v>
      </c>
      <c r="K73" s="20" t="s">
        <v>3321</v>
      </c>
      <c r="L73" s="20" t="s">
        <v>4183</v>
      </c>
      <c r="M73" s="20"/>
      <c r="N73" s="20" t="s">
        <v>4181</v>
      </c>
      <c r="O73" s="20" t="s">
        <v>4175</v>
      </c>
      <c r="P73" s="3" t="s">
        <v>4190</v>
      </c>
      <c r="Q73" s="37">
        <v>267</v>
      </c>
      <c r="R73" s="37">
        <v>37</v>
      </c>
      <c r="S73" s="41">
        <f t="shared" si="0"/>
        <v>9879</v>
      </c>
      <c r="T73" s="41">
        <f t="shared" si="1"/>
        <v>11064.480000000001</v>
      </c>
      <c r="U73" s="40"/>
      <c r="V73" s="3" t="s">
        <v>4199</v>
      </c>
      <c r="W73" s="3" t="s">
        <v>4199</v>
      </c>
    </row>
    <row r="74" spans="1:23" s="32" customFormat="1" x14ac:dyDescent="0.25">
      <c r="A74" s="37" t="s">
        <v>285</v>
      </c>
      <c r="B74" s="37">
        <v>64</v>
      </c>
      <c r="C74" s="37" t="s">
        <v>273</v>
      </c>
      <c r="D74" s="40" t="s">
        <v>3346</v>
      </c>
      <c r="E74" s="40" t="s">
        <v>3690</v>
      </c>
      <c r="F74" s="40"/>
      <c r="G74" s="40"/>
      <c r="H74" s="37" t="s">
        <v>53</v>
      </c>
      <c r="I74" s="1">
        <v>0</v>
      </c>
      <c r="J74" s="20" t="s">
        <v>4178</v>
      </c>
      <c r="K74" s="20" t="s">
        <v>3321</v>
      </c>
      <c r="L74" s="20" t="s">
        <v>4183</v>
      </c>
      <c r="M74" s="20"/>
      <c r="N74" s="20" t="s">
        <v>4181</v>
      </c>
      <c r="O74" s="20" t="s">
        <v>4175</v>
      </c>
      <c r="P74" s="3" t="s">
        <v>4190</v>
      </c>
      <c r="Q74" s="37">
        <v>70</v>
      </c>
      <c r="R74" s="37">
        <v>121</v>
      </c>
      <c r="S74" s="41">
        <f t="shared" si="0"/>
        <v>8470</v>
      </c>
      <c r="T74" s="41">
        <f t="shared" si="1"/>
        <v>9486.4000000000015</v>
      </c>
      <c r="U74" s="40"/>
      <c r="V74" s="3" t="s">
        <v>4199</v>
      </c>
      <c r="W74" s="3" t="s">
        <v>4199</v>
      </c>
    </row>
    <row r="75" spans="1:23" s="32" customFormat="1" x14ac:dyDescent="0.25">
      <c r="A75" s="37" t="s">
        <v>287</v>
      </c>
      <c r="B75" s="37">
        <v>65</v>
      </c>
      <c r="C75" s="37" t="s">
        <v>273</v>
      </c>
      <c r="D75" s="40" t="s">
        <v>3346</v>
      </c>
      <c r="E75" s="40" t="s">
        <v>3690</v>
      </c>
      <c r="F75" s="40"/>
      <c r="G75" s="40"/>
      <c r="H75" s="37" t="s">
        <v>53</v>
      </c>
      <c r="I75" s="1">
        <v>0</v>
      </c>
      <c r="J75" s="20" t="s">
        <v>4178</v>
      </c>
      <c r="K75" s="20" t="s">
        <v>3321</v>
      </c>
      <c r="L75" s="20" t="s">
        <v>4183</v>
      </c>
      <c r="M75" s="20"/>
      <c r="N75" s="20" t="s">
        <v>4181</v>
      </c>
      <c r="O75" s="20" t="s">
        <v>4175</v>
      </c>
      <c r="P75" s="3" t="s">
        <v>4190</v>
      </c>
      <c r="Q75" s="37">
        <v>695</v>
      </c>
      <c r="R75" s="37">
        <v>93.75</v>
      </c>
      <c r="S75" s="41">
        <f t="shared" si="0"/>
        <v>65156.25</v>
      </c>
      <c r="T75" s="41">
        <f t="shared" si="1"/>
        <v>72975</v>
      </c>
      <c r="U75" s="40"/>
      <c r="V75" s="3" t="s">
        <v>4199</v>
      </c>
      <c r="W75" s="3" t="s">
        <v>4199</v>
      </c>
    </row>
    <row r="76" spans="1:23" s="32" customFormat="1" x14ac:dyDescent="0.25">
      <c r="A76" s="37" t="s">
        <v>289</v>
      </c>
      <c r="B76" s="37">
        <v>66</v>
      </c>
      <c r="C76" s="37" t="s">
        <v>290</v>
      </c>
      <c r="D76" s="40" t="s">
        <v>291</v>
      </c>
      <c r="E76" s="40" t="s">
        <v>3691</v>
      </c>
      <c r="F76" s="40"/>
      <c r="G76" s="40"/>
      <c r="H76" s="37" t="s">
        <v>53</v>
      </c>
      <c r="I76" s="1">
        <v>0</v>
      </c>
      <c r="J76" s="20" t="s">
        <v>4178</v>
      </c>
      <c r="K76" s="20" t="s">
        <v>3321</v>
      </c>
      <c r="L76" s="20" t="s">
        <v>4183</v>
      </c>
      <c r="M76" s="20"/>
      <c r="N76" s="20" t="s">
        <v>4181</v>
      </c>
      <c r="O76" s="20" t="s">
        <v>4175</v>
      </c>
      <c r="P76" s="3" t="s">
        <v>4191</v>
      </c>
      <c r="Q76" s="37">
        <v>123</v>
      </c>
      <c r="R76" s="37">
        <v>321.5</v>
      </c>
      <c r="S76" s="41">
        <f t="shared" si="0"/>
        <v>39544.5</v>
      </c>
      <c r="T76" s="41">
        <f t="shared" si="1"/>
        <v>44289.840000000004</v>
      </c>
      <c r="U76" s="40"/>
      <c r="V76" s="3" t="s">
        <v>4199</v>
      </c>
      <c r="W76" s="3" t="s">
        <v>4199</v>
      </c>
    </row>
    <row r="77" spans="1:23" s="32" customFormat="1" x14ac:dyDescent="0.25">
      <c r="A77" s="37" t="s">
        <v>295</v>
      </c>
      <c r="B77" s="37">
        <v>67</v>
      </c>
      <c r="C77" s="37" t="s">
        <v>296</v>
      </c>
      <c r="D77" s="40" t="s">
        <v>3347</v>
      </c>
      <c r="E77" s="40" t="s">
        <v>3692</v>
      </c>
      <c r="F77" s="40"/>
      <c r="G77" s="40"/>
      <c r="H77" s="37" t="s">
        <v>53</v>
      </c>
      <c r="I77" s="1">
        <v>0</v>
      </c>
      <c r="J77" s="20" t="s">
        <v>4178</v>
      </c>
      <c r="K77" s="20" t="s">
        <v>3321</v>
      </c>
      <c r="L77" s="20" t="s">
        <v>4183</v>
      </c>
      <c r="M77" s="20"/>
      <c r="N77" s="20" t="s">
        <v>4181</v>
      </c>
      <c r="O77" s="20" t="s">
        <v>4175</v>
      </c>
      <c r="P77" s="3" t="s">
        <v>4190</v>
      </c>
      <c r="Q77" s="37">
        <v>71</v>
      </c>
      <c r="R77" s="37">
        <v>118.43</v>
      </c>
      <c r="S77" s="41">
        <f t="shared" ref="S77:S141" si="2">Q77*R77</f>
        <v>8408.5300000000007</v>
      </c>
      <c r="T77" s="41">
        <f t="shared" si="1"/>
        <v>9417.5536000000011</v>
      </c>
      <c r="U77" s="40"/>
      <c r="V77" s="3" t="s">
        <v>4199</v>
      </c>
      <c r="W77" s="3" t="s">
        <v>4199</v>
      </c>
    </row>
    <row r="78" spans="1:23" s="32" customFormat="1" x14ac:dyDescent="0.25">
      <c r="A78" s="37" t="s">
        <v>300</v>
      </c>
      <c r="B78" s="37">
        <v>68</v>
      </c>
      <c r="C78" s="37" t="s">
        <v>296</v>
      </c>
      <c r="D78" s="40" t="s">
        <v>3347</v>
      </c>
      <c r="E78" s="40" t="s">
        <v>3692</v>
      </c>
      <c r="F78" s="40"/>
      <c r="G78" s="40"/>
      <c r="H78" s="37" t="s">
        <v>53</v>
      </c>
      <c r="I78" s="1">
        <v>0</v>
      </c>
      <c r="J78" s="20" t="s">
        <v>4178</v>
      </c>
      <c r="K78" s="20" t="s">
        <v>3321</v>
      </c>
      <c r="L78" s="20" t="s">
        <v>4183</v>
      </c>
      <c r="M78" s="20"/>
      <c r="N78" s="20" t="s">
        <v>4181</v>
      </c>
      <c r="O78" s="20" t="s">
        <v>4175</v>
      </c>
      <c r="P78" s="3" t="s">
        <v>4190</v>
      </c>
      <c r="Q78" s="37">
        <v>71</v>
      </c>
      <c r="R78" s="37">
        <v>199</v>
      </c>
      <c r="S78" s="41">
        <f t="shared" si="2"/>
        <v>14129</v>
      </c>
      <c r="T78" s="41">
        <f t="shared" si="1"/>
        <v>15824.480000000001</v>
      </c>
      <c r="U78" s="40"/>
      <c r="V78" s="3" t="s">
        <v>4199</v>
      </c>
      <c r="W78" s="3" t="s">
        <v>4199</v>
      </c>
    </row>
    <row r="79" spans="1:23" s="32" customFormat="1" x14ac:dyDescent="0.25">
      <c r="A79" s="37" t="s">
        <v>302</v>
      </c>
      <c r="B79" s="37">
        <v>69</v>
      </c>
      <c r="C79" s="37" t="s">
        <v>303</v>
      </c>
      <c r="D79" s="40" t="s">
        <v>304</v>
      </c>
      <c r="E79" s="40" t="s">
        <v>3693</v>
      </c>
      <c r="F79" s="40"/>
      <c r="G79" s="40"/>
      <c r="H79" s="37" t="s">
        <v>53</v>
      </c>
      <c r="I79" s="1">
        <v>0</v>
      </c>
      <c r="J79" s="20" t="s">
        <v>4178</v>
      </c>
      <c r="K79" s="20" t="s">
        <v>3321</v>
      </c>
      <c r="L79" s="20" t="s">
        <v>4183</v>
      </c>
      <c r="M79" s="20"/>
      <c r="N79" s="20" t="s">
        <v>4181</v>
      </c>
      <c r="O79" s="20" t="s">
        <v>4175</v>
      </c>
      <c r="P79" s="3" t="s">
        <v>4190</v>
      </c>
      <c r="Q79" s="37">
        <v>80</v>
      </c>
      <c r="R79" s="37">
        <v>51.5</v>
      </c>
      <c r="S79" s="41">
        <f t="shared" si="2"/>
        <v>4120</v>
      </c>
      <c r="T79" s="41">
        <f t="shared" si="1"/>
        <v>4614.4000000000005</v>
      </c>
      <c r="U79" s="40"/>
      <c r="V79" s="3" t="s">
        <v>4199</v>
      </c>
      <c r="W79" s="3" t="s">
        <v>4199</v>
      </c>
    </row>
    <row r="80" spans="1:23" s="32" customFormat="1" x14ac:dyDescent="0.25">
      <c r="A80" s="37" t="s">
        <v>307</v>
      </c>
      <c r="B80" s="37">
        <v>70</v>
      </c>
      <c r="C80" s="37" t="s">
        <v>308</v>
      </c>
      <c r="D80" s="40" t="s">
        <v>3348</v>
      </c>
      <c r="E80" s="40" t="s">
        <v>3694</v>
      </c>
      <c r="F80" s="40"/>
      <c r="G80" s="40"/>
      <c r="H80" s="37" t="s">
        <v>53</v>
      </c>
      <c r="I80" s="1">
        <v>0</v>
      </c>
      <c r="J80" s="20" t="s">
        <v>4178</v>
      </c>
      <c r="K80" s="20" t="s">
        <v>3321</v>
      </c>
      <c r="L80" s="20" t="s">
        <v>4183</v>
      </c>
      <c r="M80" s="20"/>
      <c r="N80" s="20" t="s">
        <v>4181</v>
      </c>
      <c r="O80" s="20" t="s">
        <v>4175</v>
      </c>
      <c r="P80" s="3" t="s">
        <v>3323</v>
      </c>
      <c r="Q80" s="37">
        <v>127</v>
      </c>
      <c r="R80" s="37">
        <v>175</v>
      </c>
      <c r="S80" s="41">
        <f t="shared" si="2"/>
        <v>22225</v>
      </c>
      <c r="T80" s="41">
        <f t="shared" ref="T80:T144" si="3">S80*1.12</f>
        <v>24892.000000000004</v>
      </c>
      <c r="U80" s="40"/>
      <c r="V80" s="3" t="s">
        <v>4199</v>
      </c>
      <c r="W80" s="3" t="s">
        <v>4199</v>
      </c>
    </row>
    <row r="81" spans="1:23" s="32" customFormat="1" x14ac:dyDescent="0.25">
      <c r="A81" s="37" t="s">
        <v>312</v>
      </c>
      <c r="B81" s="37">
        <v>71</v>
      </c>
      <c r="C81" s="37" t="s">
        <v>313</v>
      </c>
      <c r="D81" s="40" t="s">
        <v>3349</v>
      </c>
      <c r="E81" s="40" t="s">
        <v>3695</v>
      </c>
      <c r="F81" s="40"/>
      <c r="G81" s="40"/>
      <c r="H81" s="37" t="s">
        <v>53</v>
      </c>
      <c r="I81" s="1">
        <v>0</v>
      </c>
      <c r="J81" s="20" t="s">
        <v>4178</v>
      </c>
      <c r="K81" s="20" t="s">
        <v>3321</v>
      </c>
      <c r="L81" s="20" t="s">
        <v>4183</v>
      </c>
      <c r="M81" s="20"/>
      <c r="N81" s="20" t="s">
        <v>4181</v>
      </c>
      <c r="O81" s="20" t="s">
        <v>4175</v>
      </c>
      <c r="P81" s="3" t="s">
        <v>3323</v>
      </c>
      <c r="Q81" s="37">
        <v>15</v>
      </c>
      <c r="R81" s="37">
        <v>14998</v>
      </c>
      <c r="S81" s="41">
        <f t="shared" si="2"/>
        <v>224970</v>
      </c>
      <c r="T81" s="41">
        <f t="shared" si="3"/>
        <v>251966.40000000002</v>
      </c>
      <c r="U81" s="40"/>
      <c r="V81" s="3" t="s">
        <v>4199</v>
      </c>
      <c r="W81" s="3" t="s">
        <v>4199</v>
      </c>
    </row>
    <row r="82" spans="1:23" s="32" customFormat="1" x14ac:dyDescent="0.25">
      <c r="A82" s="37" t="s">
        <v>317</v>
      </c>
      <c r="B82" s="37">
        <v>72</v>
      </c>
      <c r="C82" s="37" t="s">
        <v>318</v>
      </c>
      <c r="D82" s="40" t="s">
        <v>319</v>
      </c>
      <c r="E82" s="40" t="s">
        <v>3696</v>
      </c>
      <c r="F82" s="40"/>
      <c r="G82" s="40"/>
      <c r="H82" s="37" t="s">
        <v>53</v>
      </c>
      <c r="I82" s="1">
        <v>0</v>
      </c>
      <c r="J82" s="20" t="s">
        <v>4178</v>
      </c>
      <c r="K82" s="20" t="s">
        <v>3321</v>
      </c>
      <c r="L82" s="20" t="s">
        <v>4183</v>
      </c>
      <c r="M82" s="20"/>
      <c r="N82" s="20" t="s">
        <v>4181</v>
      </c>
      <c r="O82" s="20" t="s">
        <v>4175</v>
      </c>
      <c r="P82" s="3" t="s">
        <v>3324</v>
      </c>
      <c r="Q82" s="37">
        <v>13</v>
      </c>
      <c r="R82" s="37">
        <v>951.79000000000008</v>
      </c>
      <c r="S82" s="41">
        <f t="shared" si="2"/>
        <v>12373.27</v>
      </c>
      <c r="T82" s="41">
        <f t="shared" si="3"/>
        <v>13858.062400000003</v>
      </c>
      <c r="U82" s="40"/>
      <c r="V82" s="3" t="s">
        <v>4199</v>
      </c>
      <c r="W82" s="3" t="s">
        <v>4199</v>
      </c>
    </row>
    <row r="83" spans="1:23" s="32" customFormat="1" x14ac:dyDescent="0.25">
      <c r="A83" s="37" t="s">
        <v>323</v>
      </c>
      <c r="B83" s="37">
        <v>73</v>
      </c>
      <c r="C83" s="37" t="s">
        <v>324</v>
      </c>
      <c r="D83" s="40" t="s">
        <v>3350</v>
      </c>
      <c r="E83" s="40" t="s">
        <v>3697</v>
      </c>
      <c r="F83" s="40"/>
      <c r="G83" s="40"/>
      <c r="H83" s="37" t="s">
        <v>53</v>
      </c>
      <c r="I83" s="1">
        <v>0</v>
      </c>
      <c r="J83" s="20" t="s">
        <v>4178</v>
      </c>
      <c r="K83" s="20" t="s">
        <v>3321</v>
      </c>
      <c r="L83" s="20" t="s">
        <v>4183</v>
      </c>
      <c r="M83" s="20"/>
      <c r="N83" s="20" t="s">
        <v>4181</v>
      </c>
      <c r="O83" s="20" t="s">
        <v>4175</v>
      </c>
      <c r="P83" s="3" t="s">
        <v>3323</v>
      </c>
      <c r="Q83" s="37">
        <v>79</v>
      </c>
      <c r="R83" s="37">
        <v>168</v>
      </c>
      <c r="S83" s="41">
        <f t="shared" si="2"/>
        <v>13272</v>
      </c>
      <c r="T83" s="41">
        <f t="shared" si="3"/>
        <v>14864.640000000001</v>
      </c>
      <c r="U83" s="40"/>
      <c r="V83" s="3" t="s">
        <v>4199</v>
      </c>
      <c r="W83" s="3" t="s">
        <v>4199</v>
      </c>
    </row>
    <row r="84" spans="1:23" s="32" customFormat="1" x14ac:dyDescent="0.25">
      <c r="A84" s="37" t="s">
        <v>328</v>
      </c>
      <c r="B84" s="37">
        <v>74</v>
      </c>
      <c r="C84" s="37" t="s">
        <v>329</v>
      </c>
      <c r="D84" s="40" t="s">
        <v>330</v>
      </c>
      <c r="E84" s="40" t="s">
        <v>3698</v>
      </c>
      <c r="F84" s="40"/>
      <c r="G84" s="40"/>
      <c r="H84" s="37" t="s">
        <v>53</v>
      </c>
      <c r="I84" s="1">
        <v>0</v>
      </c>
      <c r="J84" s="20" t="s">
        <v>4178</v>
      </c>
      <c r="K84" s="20" t="s">
        <v>3321</v>
      </c>
      <c r="L84" s="20" t="s">
        <v>4183</v>
      </c>
      <c r="M84" s="20"/>
      <c r="N84" s="20" t="s">
        <v>4181</v>
      </c>
      <c r="O84" s="20" t="s">
        <v>4175</v>
      </c>
      <c r="P84" s="3" t="s">
        <v>4191</v>
      </c>
      <c r="Q84" s="37">
        <v>63</v>
      </c>
      <c r="R84" s="37">
        <v>616.5</v>
      </c>
      <c r="S84" s="41">
        <f t="shared" si="2"/>
        <v>38839.5</v>
      </c>
      <c r="T84" s="41">
        <f t="shared" si="3"/>
        <v>43500.240000000005</v>
      </c>
      <c r="U84" s="40"/>
      <c r="V84" s="3" t="s">
        <v>4199</v>
      </c>
      <c r="W84" s="3" t="s">
        <v>4199</v>
      </c>
    </row>
    <row r="85" spans="1:23" s="32" customFormat="1" x14ac:dyDescent="0.25">
      <c r="A85" s="37" t="s">
        <v>333</v>
      </c>
      <c r="B85" s="37">
        <v>75</v>
      </c>
      <c r="C85" s="37" t="s">
        <v>334</v>
      </c>
      <c r="D85" s="40" t="s">
        <v>3351</v>
      </c>
      <c r="E85" s="40" t="s">
        <v>3699</v>
      </c>
      <c r="F85" s="40"/>
      <c r="G85" s="40"/>
      <c r="H85" s="37" t="s">
        <v>53</v>
      </c>
      <c r="I85" s="1">
        <v>0</v>
      </c>
      <c r="J85" s="20" t="s">
        <v>4178</v>
      </c>
      <c r="K85" s="20" t="s">
        <v>3321</v>
      </c>
      <c r="L85" s="20" t="s">
        <v>4183</v>
      </c>
      <c r="M85" s="20"/>
      <c r="N85" s="20" t="s">
        <v>4181</v>
      </c>
      <c r="O85" s="20" t="s">
        <v>4175</v>
      </c>
      <c r="P85" s="3" t="s">
        <v>3323</v>
      </c>
      <c r="Q85" s="37">
        <v>40</v>
      </c>
      <c r="R85" s="37">
        <v>294.86</v>
      </c>
      <c r="S85" s="41">
        <f t="shared" si="2"/>
        <v>11794.400000000001</v>
      </c>
      <c r="T85" s="41">
        <f t="shared" si="3"/>
        <v>13209.728000000003</v>
      </c>
      <c r="U85" s="40"/>
      <c r="V85" s="3" t="s">
        <v>4199</v>
      </c>
      <c r="W85" s="3" t="s">
        <v>4199</v>
      </c>
    </row>
    <row r="86" spans="1:23" s="32" customFormat="1" x14ac:dyDescent="0.25">
      <c r="A86" s="37" t="s">
        <v>339</v>
      </c>
      <c r="B86" s="37">
        <v>76</v>
      </c>
      <c r="C86" s="37" t="s">
        <v>340</v>
      </c>
      <c r="D86" s="40" t="s">
        <v>341</v>
      </c>
      <c r="E86" s="40" t="s">
        <v>3700</v>
      </c>
      <c r="F86" s="40"/>
      <c r="G86" s="40"/>
      <c r="H86" s="37" t="s">
        <v>53</v>
      </c>
      <c r="I86" s="1">
        <v>0</v>
      </c>
      <c r="J86" s="20" t="s">
        <v>4178</v>
      </c>
      <c r="K86" s="20" t="s">
        <v>3321</v>
      </c>
      <c r="L86" s="20" t="s">
        <v>4183</v>
      </c>
      <c r="M86" s="20"/>
      <c r="N86" s="20" t="s">
        <v>4182</v>
      </c>
      <c r="O86" s="20" t="s">
        <v>4175</v>
      </c>
      <c r="P86" s="3" t="s">
        <v>3323</v>
      </c>
      <c r="Q86" s="37">
        <v>36</v>
      </c>
      <c r="R86" s="37">
        <v>2794</v>
      </c>
      <c r="S86" s="41">
        <v>0</v>
      </c>
      <c r="T86" s="41">
        <v>0</v>
      </c>
      <c r="U86" s="40"/>
      <c r="V86" s="3" t="s">
        <v>4199</v>
      </c>
      <c r="W86" s="3" t="s">
        <v>4199</v>
      </c>
    </row>
    <row r="87" spans="1:23" s="32" customFormat="1" x14ac:dyDescent="0.25">
      <c r="A87" s="37" t="s">
        <v>345</v>
      </c>
      <c r="B87" s="37">
        <v>77</v>
      </c>
      <c r="C87" s="37" t="s">
        <v>346</v>
      </c>
      <c r="D87" s="40" t="s">
        <v>347</v>
      </c>
      <c r="E87" s="40" t="s">
        <v>3701</v>
      </c>
      <c r="F87" s="40"/>
      <c r="G87" s="40"/>
      <c r="H87" s="37" t="s">
        <v>53</v>
      </c>
      <c r="I87" s="1">
        <v>0</v>
      </c>
      <c r="J87" s="20" t="s">
        <v>4178</v>
      </c>
      <c r="K87" s="20" t="s">
        <v>3321</v>
      </c>
      <c r="L87" s="20" t="s">
        <v>4183</v>
      </c>
      <c r="M87" s="20"/>
      <c r="N87" s="20" t="s">
        <v>4182</v>
      </c>
      <c r="O87" s="20" t="s">
        <v>4175</v>
      </c>
      <c r="P87" s="3" t="s">
        <v>3323</v>
      </c>
      <c r="Q87" s="37">
        <v>904</v>
      </c>
      <c r="R87" s="37">
        <v>28</v>
      </c>
      <c r="S87" s="41">
        <f t="shared" si="2"/>
        <v>25312</v>
      </c>
      <c r="T87" s="41">
        <f t="shared" si="3"/>
        <v>28349.440000000002</v>
      </c>
      <c r="U87" s="40"/>
      <c r="V87" s="3" t="s">
        <v>4199</v>
      </c>
      <c r="W87" s="3" t="s">
        <v>4199</v>
      </c>
    </row>
    <row r="88" spans="1:23" s="32" customFormat="1" x14ac:dyDescent="0.25">
      <c r="A88" s="37" t="s">
        <v>350</v>
      </c>
      <c r="B88" s="37">
        <v>78</v>
      </c>
      <c r="C88" s="37" t="s">
        <v>351</v>
      </c>
      <c r="D88" s="40" t="s">
        <v>3352</v>
      </c>
      <c r="E88" s="40" t="s">
        <v>3702</v>
      </c>
      <c r="F88" s="40"/>
      <c r="G88" s="40"/>
      <c r="H88" s="37" t="s">
        <v>53</v>
      </c>
      <c r="I88" s="1">
        <v>0</v>
      </c>
      <c r="J88" s="20" t="s">
        <v>4178</v>
      </c>
      <c r="K88" s="20" t="s">
        <v>3321</v>
      </c>
      <c r="L88" s="20" t="s">
        <v>4183</v>
      </c>
      <c r="M88" s="20"/>
      <c r="N88" s="20" t="s">
        <v>4181</v>
      </c>
      <c r="O88" s="20" t="s">
        <v>4175</v>
      </c>
      <c r="P88" s="3" t="s">
        <v>3323</v>
      </c>
      <c r="Q88" s="37">
        <v>50</v>
      </c>
      <c r="R88" s="37">
        <v>1684.8</v>
      </c>
      <c r="S88" s="41">
        <f t="shared" si="2"/>
        <v>84240</v>
      </c>
      <c r="T88" s="41">
        <f t="shared" si="3"/>
        <v>94348.800000000003</v>
      </c>
      <c r="U88" s="40"/>
      <c r="V88" s="3" t="s">
        <v>4199</v>
      </c>
      <c r="W88" s="3" t="s">
        <v>4199</v>
      </c>
    </row>
    <row r="89" spans="1:23" s="32" customFormat="1" x14ac:dyDescent="0.25">
      <c r="A89" s="37" t="s">
        <v>356</v>
      </c>
      <c r="B89" s="37">
        <v>79</v>
      </c>
      <c r="C89" s="37" t="s">
        <v>357</v>
      </c>
      <c r="D89" s="40" t="s">
        <v>3353</v>
      </c>
      <c r="E89" s="40" t="s">
        <v>3703</v>
      </c>
      <c r="F89" s="40"/>
      <c r="G89" s="40"/>
      <c r="H89" s="37" t="s">
        <v>53</v>
      </c>
      <c r="I89" s="1">
        <v>0</v>
      </c>
      <c r="J89" s="20" t="s">
        <v>4178</v>
      </c>
      <c r="K89" s="20" t="s">
        <v>3321</v>
      </c>
      <c r="L89" s="20" t="s">
        <v>4183</v>
      </c>
      <c r="M89" s="20"/>
      <c r="N89" s="20" t="s">
        <v>4181</v>
      </c>
      <c r="O89" s="20" t="s">
        <v>4175</v>
      </c>
      <c r="P89" s="3" t="s">
        <v>3323</v>
      </c>
      <c r="Q89" s="37">
        <v>1</v>
      </c>
      <c r="R89" s="37">
        <v>225000</v>
      </c>
      <c r="S89" s="41">
        <v>0</v>
      </c>
      <c r="T89" s="41">
        <f t="shared" si="3"/>
        <v>0</v>
      </c>
      <c r="U89" s="40"/>
      <c r="V89" s="3" t="s">
        <v>4199</v>
      </c>
      <c r="W89" s="3" t="s">
        <v>4199</v>
      </c>
    </row>
    <row r="90" spans="1:23" s="32" customFormat="1" x14ac:dyDescent="0.25">
      <c r="A90" s="37" t="s">
        <v>361</v>
      </c>
      <c r="B90" s="37">
        <v>80</v>
      </c>
      <c r="C90" s="37" t="s">
        <v>362</v>
      </c>
      <c r="D90" s="40" t="s">
        <v>363</v>
      </c>
      <c r="E90" s="40" t="s">
        <v>3704</v>
      </c>
      <c r="F90" s="40"/>
      <c r="G90" s="40"/>
      <c r="H90" s="37" t="s">
        <v>53</v>
      </c>
      <c r="I90" s="1">
        <v>0</v>
      </c>
      <c r="J90" s="20" t="s">
        <v>4178</v>
      </c>
      <c r="K90" s="20" t="s">
        <v>3321</v>
      </c>
      <c r="L90" s="20" t="s">
        <v>4183</v>
      </c>
      <c r="M90" s="20"/>
      <c r="N90" s="20" t="s">
        <v>4181</v>
      </c>
      <c r="O90" s="20" t="s">
        <v>4175</v>
      </c>
      <c r="P90" s="3" t="s">
        <v>3323</v>
      </c>
      <c r="Q90" s="37">
        <v>24</v>
      </c>
      <c r="R90" s="37">
        <v>1141.19</v>
      </c>
      <c r="S90" s="41">
        <f t="shared" si="2"/>
        <v>27388.560000000001</v>
      </c>
      <c r="T90" s="41">
        <f t="shared" si="3"/>
        <v>30675.187200000004</v>
      </c>
      <c r="U90" s="40"/>
      <c r="V90" s="3" t="s">
        <v>4199</v>
      </c>
      <c r="W90" s="3" t="s">
        <v>4199</v>
      </c>
    </row>
    <row r="91" spans="1:23" s="32" customFormat="1" x14ac:dyDescent="0.25">
      <c r="A91" s="37" t="s">
        <v>366</v>
      </c>
      <c r="B91" s="37">
        <v>81</v>
      </c>
      <c r="C91" s="37" t="s">
        <v>367</v>
      </c>
      <c r="D91" s="40" t="s">
        <v>3354</v>
      </c>
      <c r="E91" s="40" t="s">
        <v>3705</v>
      </c>
      <c r="F91" s="40"/>
      <c r="G91" s="40"/>
      <c r="H91" s="37" t="s">
        <v>53</v>
      </c>
      <c r="I91" s="1">
        <v>0</v>
      </c>
      <c r="J91" s="20" t="s">
        <v>4178</v>
      </c>
      <c r="K91" s="20" t="s">
        <v>3321</v>
      </c>
      <c r="L91" s="20" t="s">
        <v>4183</v>
      </c>
      <c r="M91" s="20"/>
      <c r="N91" s="20" t="s">
        <v>4181</v>
      </c>
      <c r="O91" s="20" t="s">
        <v>4175</v>
      </c>
      <c r="P91" s="3" t="s">
        <v>3323</v>
      </c>
      <c r="Q91" s="37">
        <v>4</v>
      </c>
      <c r="R91" s="37">
        <v>17077.5</v>
      </c>
      <c r="S91" s="41">
        <f t="shared" si="2"/>
        <v>68310</v>
      </c>
      <c r="T91" s="41">
        <f t="shared" si="3"/>
        <v>76507.200000000012</v>
      </c>
      <c r="U91" s="40"/>
      <c r="V91" s="3" t="s">
        <v>4199</v>
      </c>
      <c r="W91" s="3" t="s">
        <v>4199</v>
      </c>
    </row>
    <row r="92" spans="1:23" s="32" customFormat="1" x14ac:dyDescent="0.25">
      <c r="A92" s="37" t="s">
        <v>371</v>
      </c>
      <c r="B92" s="37">
        <v>82</v>
      </c>
      <c r="C92" s="37" t="s">
        <v>372</v>
      </c>
      <c r="D92" s="40" t="s">
        <v>3355</v>
      </c>
      <c r="E92" s="40" t="s">
        <v>3706</v>
      </c>
      <c r="F92" s="40"/>
      <c r="G92" s="40"/>
      <c r="H92" s="37" t="s">
        <v>53</v>
      </c>
      <c r="I92" s="1">
        <v>0</v>
      </c>
      <c r="J92" s="20" t="s">
        <v>4178</v>
      </c>
      <c r="K92" s="20" t="s">
        <v>3321</v>
      </c>
      <c r="L92" s="20" t="s">
        <v>4183</v>
      </c>
      <c r="M92" s="20"/>
      <c r="N92" s="20" t="s">
        <v>4181</v>
      </c>
      <c r="O92" s="20" t="s">
        <v>4175</v>
      </c>
      <c r="P92" s="3" t="s">
        <v>3323</v>
      </c>
      <c r="Q92" s="37">
        <v>3</v>
      </c>
      <c r="R92" s="37">
        <v>5350</v>
      </c>
      <c r="S92" s="41">
        <f t="shared" si="2"/>
        <v>16050</v>
      </c>
      <c r="T92" s="41">
        <f t="shared" si="3"/>
        <v>17976</v>
      </c>
      <c r="U92" s="40"/>
      <c r="V92" s="3" t="s">
        <v>4199</v>
      </c>
      <c r="W92" s="3" t="s">
        <v>4199</v>
      </c>
    </row>
    <row r="93" spans="1:23" s="32" customFormat="1" x14ac:dyDescent="0.25">
      <c r="A93" s="37" t="s">
        <v>376</v>
      </c>
      <c r="B93" s="37">
        <v>83</v>
      </c>
      <c r="C93" s="37" t="s">
        <v>372</v>
      </c>
      <c r="D93" s="40" t="s">
        <v>3355</v>
      </c>
      <c r="E93" s="40" t="s">
        <v>3706</v>
      </c>
      <c r="F93" s="40"/>
      <c r="G93" s="40"/>
      <c r="H93" s="37" t="s">
        <v>53</v>
      </c>
      <c r="I93" s="1">
        <v>0</v>
      </c>
      <c r="J93" s="20" t="s">
        <v>4178</v>
      </c>
      <c r="K93" s="20" t="s">
        <v>3321</v>
      </c>
      <c r="L93" s="20" t="s">
        <v>4183</v>
      </c>
      <c r="M93" s="20"/>
      <c r="N93" s="20" t="s">
        <v>4181</v>
      </c>
      <c r="O93" s="20" t="s">
        <v>4175</v>
      </c>
      <c r="P93" s="3" t="s">
        <v>3323</v>
      </c>
      <c r="Q93" s="37">
        <v>3</v>
      </c>
      <c r="R93" s="37">
        <v>6940.5</v>
      </c>
      <c r="S93" s="41">
        <f t="shared" si="2"/>
        <v>20821.5</v>
      </c>
      <c r="T93" s="41">
        <f t="shared" si="3"/>
        <v>23320.080000000002</v>
      </c>
      <c r="U93" s="40"/>
      <c r="V93" s="3" t="s">
        <v>4199</v>
      </c>
      <c r="W93" s="3" t="s">
        <v>4199</v>
      </c>
    </row>
    <row r="94" spans="1:23" s="32" customFormat="1" x14ac:dyDescent="0.25">
      <c r="A94" s="37" t="s">
        <v>378</v>
      </c>
      <c r="B94" s="37">
        <v>84</v>
      </c>
      <c r="C94" s="37" t="s">
        <v>379</v>
      </c>
      <c r="D94" s="40" t="s">
        <v>3356</v>
      </c>
      <c r="E94" s="40" t="s">
        <v>3707</v>
      </c>
      <c r="F94" s="40"/>
      <c r="G94" s="40"/>
      <c r="H94" s="37" t="s">
        <v>53</v>
      </c>
      <c r="I94" s="1">
        <v>0</v>
      </c>
      <c r="J94" s="20" t="s">
        <v>4178</v>
      </c>
      <c r="K94" s="20" t="s">
        <v>3321</v>
      </c>
      <c r="L94" s="20" t="s">
        <v>4183</v>
      </c>
      <c r="M94" s="20"/>
      <c r="N94" s="20" t="s">
        <v>4181</v>
      </c>
      <c r="O94" s="20" t="s">
        <v>4175</v>
      </c>
      <c r="P94" s="3" t="s">
        <v>3323</v>
      </c>
      <c r="Q94" s="37">
        <v>2</v>
      </c>
      <c r="R94" s="37">
        <v>2000</v>
      </c>
      <c r="S94" s="41">
        <f t="shared" si="2"/>
        <v>4000</v>
      </c>
      <c r="T94" s="41">
        <f t="shared" si="3"/>
        <v>4480</v>
      </c>
      <c r="U94" s="40"/>
      <c r="V94" s="3" t="s">
        <v>4199</v>
      </c>
      <c r="W94" s="3" t="s">
        <v>4199</v>
      </c>
    </row>
    <row r="95" spans="1:23" s="32" customFormat="1" x14ac:dyDescent="0.25">
      <c r="A95" s="37" t="s">
        <v>383</v>
      </c>
      <c r="B95" s="37">
        <v>85</v>
      </c>
      <c r="C95" s="37" t="s">
        <v>384</v>
      </c>
      <c r="D95" s="40" t="s">
        <v>3357</v>
      </c>
      <c r="E95" s="40" t="s">
        <v>3708</v>
      </c>
      <c r="F95" s="40"/>
      <c r="G95" s="40"/>
      <c r="H95" s="37" t="s">
        <v>53</v>
      </c>
      <c r="I95" s="1">
        <v>0</v>
      </c>
      <c r="J95" s="20" t="s">
        <v>4178</v>
      </c>
      <c r="K95" s="20" t="s">
        <v>3321</v>
      </c>
      <c r="L95" s="20" t="s">
        <v>4183</v>
      </c>
      <c r="M95" s="20"/>
      <c r="N95" s="20" t="s">
        <v>4181</v>
      </c>
      <c r="O95" s="20" t="s">
        <v>4175</v>
      </c>
      <c r="P95" s="3" t="s">
        <v>3324</v>
      </c>
      <c r="Q95" s="37">
        <v>2</v>
      </c>
      <c r="R95" s="37">
        <v>10067.5</v>
      </c>
      <c r="S95" s="41">
        <f t="shared" si="2"/>
        <v>20135</v>
      </c>
      <c r="T95" s="41">
        <f t="shared" si="3"/>
        <v>22551.200000000001</v>
      </c>
      <c r="U95" s="40"/>
      <c r="V95" s="3" t="s">
        <v>4199</v>
      </c>
      <c r="W95" s="3" t="s">
        <v>4199</v>
      </c>
    </row>
    <row r="96" spans="1:23" s="32" customFormat="1" x14ac:dyDescent="0.25">
      <c r="A96" s="37" t="s">
        <v>388</v>
      </c>
      <c r="B96" s="37">
        <v>86</v>
      </c>
      <c r="C96" s="37" t="s">
        <v>389</v>
      </c>
      <c r="D96" s="40" t="s">
        <v>3357</v>
      </c>
      <c r="E96" s="40" t="s">
        <v>3709</v>
      </c>
      <c r="F96" s="40"/>
      <c r="G96" s="40"/>
      <c r="H96" s="37" t="s">
        <v>53</v>
      </c>
      <c r="I96" s="1">
        <v>0</v>
      </c>
      <c r="J96" s="20" t="s">
        <v>4178</v>
      </c>
      <c r="K96" s="20" t="s">
        <v>3321</v>
      </c>
      <c r="L96" s="20" t="s">
        <v>4183</v>
      </c>
      <c r="M96" s="20"/>
      <c r="N96" s="20" t="s">
        <v>4181</v>
      </c>
      <c r="O96" s="20" t="s">
        <v>4175</v>
      </c>
      <c r="P96" s="3" t="s">
        <v>3323</v>
      </c>
      <c r="Q96" s="37">
        <v>3</v>
      </c>
      <c r="R96" s="37">
        <v>7323.5</v>
      </c>
      <c r="S96" s="41">
        <v>0</v>
      </c>
      <c r="T96" s="41">
        <f t="shared" si="3"/>
        <v>0</v>
      </c>
      <c r="U96" s="40"/>
      <c r="V96" s="3" t="s">
        <v>4199</v>
      </c>
      <c r="W96" s="3" t="s">
        <v>4199</v>
      </c>
    </row>
    <row r="97" spans="1:23" s="32" customFormat="1" x14ac:dyDescent="0.25">
      <c r="A97" s="37" t="s">
        <v>392</v>
      </c>
      <c r="B97" s="37">
        <v>87</v>
      </c>
      <c r="C97" s="37" t="s">
        <v>389</v>
      </c>
      <c r="D97" s="40" t="s">
        <v>3357</v>
      </c>
      <c r="E97" s="40" t="s">
        <v>3709</v>
      </c>
      <c r="F97" s="40"/>
      <c r="G97" s="40"/>
      <c r="H97" s="37" t="s">
        <v>53</v>
      </c>
      <c r="I97" s="1">
        <v>0</v>
      </c>
      <c r="J97" s="20" t="s">
        <v>4178</v>
      </c>
      <c r="K97" s="20" t="s">
        <v>3321</v>
      </c>
      <c r="L97" s="20" t="s">
        <v>4183</v>
      </c>
      <c r="M97" s="20"/>
      <c r="N97" s="20" t="s">
        <v>4181</v>
      </c>
      <c r="O97" s="20" t="s">
        <v>4175</v>
      </c>
      <c r="P97" s="3" t="s">
        <v>3323</v>
      </c>
      <c r="Q97" s="37">
        <v>3</v>
      </c>
      <c r="R97" s="37">
        <v>7323.5</v>
      </c>
      <c r="S97" s="41">
        <v>0</v>
      </c>
      <c r="T97" s="41">
        <f t="shared" si="3"/>
        <v>0</v>
      </c>
      <c r="U97" s="40"/>
      <c r="V97" s="3" t="s">
        <v>4199</v>
      </c>
      <c r="W97" s="3" t="s">
        <v>4199</v>
      </c>
    </row>
    <row r="98" spans="1:23" s="32" customFormat="1" x14ac:dyDescent="0.25">
      <c r="A98" s="37" t="s">
        <v>394</v>
      </c>
      <c r="B98" s="37">
        <v>88</v>
      </c>
      <c r="C98" s="37" t="s">
        <v>395</v>
      </c>
      <c r="D98" s="40" t="s">
        <v>3358</v>
      </c>
      <c r="E98" s="40" t="s">
        <v>3710</v>
      </c>
      <c r="F98" s="40"/>
      <c r="G98" s="40"/>
      <c r="H98" s="37" t="s">
        <v>53</v>
      </c>
      <c r="I98" s="1">
        <v>0</v>
      </c>
      <c r="J98" s="20" t="s">
        <v>4178</v>
      </c>
      <c r="K98" s="20" t="s">
        <v>3321</v>
      </c>
      <c r="L98" s="20" t="s">
        <v>4183</v>
      </c>
      <c r="M98" s="20"/>
      <c r="N98" s="20" t="s">
        <v>4181</v>
      </c>
      <c r="O98" s="20" t="s">
        <v>4175</v>
      </c>
      <c r="P98" s="3" t="s">
        <v>3323</v>
      </c>
      <c r="Q98" s="37">
        <v>1</v>
      </c>
      <c r="R98" s="37">
        <v>478</v>
      </c>
      <c r="S98" s="41">
        <f t="shared" si="2"/>
        <v>478</v>
      </c>
      <c r="T98" s="41">
        <f t="shared" si="3"/>
        <v>535.36</v>
      </c>
      <c r="U98" s="40"/>
      <c r="V98" s="3" t="s">
        <v>4199</v>
      </c>
      <c r="W98" s="3" t="s">
        <v>4199</v>
      </c>
    </row>
    <row r="99" spans="1:23" s="32" customFormat="1" x14ac:dyDescent="0.25">
      <c r="A99" s="37" t="s">
        <v>399</v>
      </c>
      <c r="B99" s="37">
        <v>89</v>
      </c>
      <c r="C99" s="37" t="s">
        <v>395</v>
      </c>
      <c r="D99" s="40" t="s">
        <v>3358</v>
      </c>
      <c r="E99" s="40" t="s">
        <v>3710</v>
      </c>
      <c r="F99" s="40"/>
      <c r="G99" s="40"/>
      <c r="H99" s="37" t="s">
        <v>53</v>
      </c>
      <c r="I99" s="1">
        <v>0</v>
      </c>
      <c r="J99" s="20" t="s">
        <v>4178</v>
      </c>
      <c r="K99" s="20" t="s">
        <v>3321</v>
      </c>
      <c r="L99" s="20" t="s">
        <v>4183</v>
      </c>
      <c r="M99" s="20"/>
      <c r="N99" s="20" t="s">
        <v>4181</v>
      </c>
      <c r="O99" s="20" t="s">
        <v>4175</v>
      </c>
      <c r="P99" s="3" t="s">
        <v>3323</v>
      </c>
      <c r="Q99" s="37">
        <v>1</v>
      </c>
      <c r="R99" s="37">
        <v>478</v>
      </c>
      <c r="S99" s="41">
        <f t="shared" si="2"/>
        <v>478</v>
      </c>
      <c r="T99" s="41">
        <f t="shared" si="3"/>
        <v>535.36</v>
      </c>
      <c r="U99" s="40"/>
      <c r="V99" s="3" t="s">
        <v>4199</v>
      </c>
      <c r="W99" s="3" t="s">
        <v>4199</v>
      </c>
    </row>
    <row r="100" spans="1:23" s="32" customFormat="1" x14ac:dyDescent="0.25">
      <c r="A100" s="37" t="s">
        <v>401</v>
      </c>
      <c r="B100" s="37">
        <v>90</v>
      </c>
      <c r="C100" s="37" t="s">
        <v>402</v>
      </c>
      <c r="D100" s="40" t="s">
        <v>3344</v>
      </c>
      <c r="E100" s="40" t="s">
        <v>3711</v>
      </c>
      <c r="F100" s="40"/>
      <c r="G100" s="40"/>
      <c r="H100" s="37" t="s">
        <v>53</v>
      </c>
      <c r="I100" s="1">
        <v>0</v>
      </c>
      <c r="J100" s="20" t="s">
        <v>4178</v>
      </c>
      <c r="K100" s="20" t="s">
        <v>3321</v>
      </c>
      <c r="L100" s="20" t="s">
        <v>4183</v>
      </c>
      <c r="M100" s="20"/>
      <c r="N100" s="20" t="s">
        <v>4181</v>
      </c>
      <c r="O100" s="20" t="s">
        <v>4175</v>
      </c>
      <c r="P100" s="3" t="s">
        <v>3324</v>
      </c>
      <c r="Q100" s="37">
        <v>2</v>
      </c>
      <c r="R100" s="37">
        <v>2042.5</v>
      </c>
      <c r="S100" s="41">
        <f t="shared" si="2"/>
        <v>4085</v>
      </c>
      <c r="T100" s="41">
        <f t="shared" si="3"/>
        <v>4575.2000000000007</v>
      </c>
      <c r="U100" s="40"/>
      <c r="V100" s="3" t="s">
        <v>4199</v>
      </c>
      <c r="W100" s="3" t="s">
        <v>4199</v>
      </c>
    </row>
    <row r="101" spans="1:23" s="32" customFormat="1" x14ac:dyDescent="0.25">
      <c r="A101" s="37" t="s">
        <v>406</v>
      </c>
      <c r="B101" s="37">
        <v>91</v>
      </c>
      <c r="C101" s="37" t="s">
        <v>407</v>
      </c>
      <c r="D101" s="40" t="s">
        <v>3359</v>
      </c>
      <c r="E101" s="40" t="s">
        <v>3712</v>
      </c>
      <c r="F101" s="40"/>
      <c r="G101" s="40"/>
      <c r="H101" s="37" t="s">
        <v>53</v>
      </c>
      <c r="I101" s="1">
        <v>0</v>
      </c>
      <c r="J101" s="20" t="s">
        <v>4178</v>
      </c>
      <c r="K101" s="20" t="s">
        <v>3321</v>
      </c>
      <c r="L101" s="20" t="s">
        <v>4183</v>
      </c>
      <c r="M101" s="20"/>
      <c r="N101" s="20" t="s">
        <v>4181</v>
      </c>
      <c r="O101" s="20" t="s">
        <v>4175</v>
      </c>
      <c r="P101" s="3" t="s">
        <v>4198</v>
      </c>
      <c r="Q101" s="37">
        <v>2</v>
      </c>
      <c r="R101" s="37">
        <v>3000</v>
      </c>
      <c r="S101" s="41">
        <f t="shared" si="2"/>
        <v>6000</v>
      </c>
      <c r="T101" s="41">
        <f t="shared" si="3"/>
        <v>6720.0000000000009</v>
      </c>
      <c r="U101" s="40"/>
      <c r="V101" s="3" t="s">
        <v>4199</v>
      </c>
      <c r="W101" s="3" t="s">
        <v>4199</v>
      </c>
    </row>
    <row r="102" spans="1:23" s="32" customFormat="1" x14ac:dyDescent="0.25">
      <c r="A102" s="37" t="s">
        <v>412</v>
      </c>
      <c r="B102" s="37">
        <v>92</v>
      </c>
      <c r="C102" s="37" t="s">
        <v>413</v>
      </c>
      <c r="D102" s="40" t="s">
        <v>3360</v>
      </c>
      <c r="E102" s="40" t="s">
        <v>3713</v>
      </c>
      <c r="F102" s="40"/>
      <c r="G102" s="40"/>
      <c r="H102" s="37" t="s">
        <v>53</v>
      </c>
      <c r="I102" s="1">
        <v>0</v>
      </c>
      <c r="J102" s="20" t="s">
        <v>4178</v>
      </c>
      <c r="K102" s="20" t="s">
        <v>3321</v>
      </c>
      <c r="L102" s="20" t="s">
        <v>4183</v>
      </c>
      <c r="M102" s="20"/>
      <c r="N102" s="20" t="s">
        <v>4181</v>
      </c>
      <c r="O102" s="20" t="s">
        <v>4175</v>
      </c>
      <c r="P102" s="3" t="s">
        <v>3323</v>
      </c>
      <c r="Q102" s="37">
        <v>2</v>
      </c>
      <c r="R102" s="37">
        <v>574</v>
      </c>
      <c r="S102" s="41">
        <f t="shared" si="2"/>
        <v>1148</v>
      </c>
      <c r="T102" s="41">
        <f t="shared" si="3"/>
        <v>1285.7600000000002</v>
      </c>
      <c r="U102" s="40"/>
      <c r="V102" s="3" t="s">
        <v>4199</v>
      </c>
      <c r="W102" s="3" t="s">
        <v>4199</v>
      </c>
    </row>
    <row r="103" spans="1:23" s="32" customFormat="1" x14ac:dyDescent="0.25">
      <c r="A103" s="37" t="s">
        <v>417</v>
      </c>
      <c r="B103" s="37">
        <v>93</v>
      </c>
      <c r="C103" s="37" t="s">
        <v>418</v>
      </c>
      <c r="D103" s="40" t="s">
        <v>3361</v>
      </c>
      <c r="E103" s="40" t="s">
        <v>3714</v>
      </c>
      <c r="F103" s="40"/>
      <c r="G103" s="40"/>
      <c r="H103" s="37" t="s">
        <v>53</v>
      </c>
      <c r="I103" s="1">
        <v>0</v>
      </c>
      <c r="J103" s="20" t="s">
        <v>4178</v>
      </c>
      <c r="K103" s="20" t="s">
        <v>3321</v>
      </c>
      <c r="L103" s="20" t="s">
        <v>4183</v>
      </c>
      <c r="M103" s="20"/>
      <c r="N103" s="20" t="s">
        <v>4181</v>
      </c>
      <c r="O103" s="20" t="s">
        <v>4175</v>
      </c>
      <c r="P103" s="3" t="s">
        <v>3323</v>
      </c>
      <c r="Q103" s="37">
        <v>2</v>
      </c>
      <c r="R103" s="37">
        <v>21313</v>
      </c>
      <c r="S103" s="41">
        <f t="shared" si="2"/>
        <v>42626</v>
      </c>
      <c r="T103" s="41">
        <f t="shared" si="3"/>
        <v>47741.120000000003</v>
      </c>
      <c r="U103" s="40"/>
      <c r="V103" s="3" t="s">
        <v>4199</v>
      </c>
      <c r="W103" s="3" t="s">
        <v>4199</v>
      </c>
    </row>
    <row r="104" spans="1:23" s="32" customFormat="1" x14ac:dyDescent="0.25">
      <c r="A104" s="37" t="s">
        <v>422</v>
      </c>
      <c r="B104" s="37">
        <v>94</v>
      </c>
      <c r="C104" s="37" t="s">
        <v>423</v>
      </c>
      <c r="D104" s="40" t="s">
        <v>3362</v>
      </c>
      <c r="E104" s="40" t="s">
        <v>3715</v>
      </c>
      <c r="F104" s="40"/>
      <c r="G104" s="40"/>
      <c r="H104" s="37" t="s">
        <v>53</v>
      </c>
      <c r="I104" s="1">
        <v>0</v>
      </c>
      <c r="J104" s="20" t="s">
        <v>4178</v>
      </c>
      <c r="K104" s="20" t="s">
        <v>3321</v>
      </c>
      <c r="L104" s="20" t="s">
        <v>4183</v>
      </c>
      <c r="M104" s="20"/>
      <c r="N104" s="20" t="s">
        <v>4182</v>
      </c>
      <c r="O104" s="20" t="s">
        <v>4175</v>
      </c>
      <c r="P104" s="3" t="s">
        <v>3323</v>
      </c>
      <c r="Q104" s="37">
        <v>42</v>
      </c>
      <c r="R104" s="37">
        <v>3694.9499999999994</v>
      </c>
      <c r="S104" s="41">
        <f t="shared" si="2"/>
        <v>155187.89999999997</v>
      </c>
      <c r="T104" s="41">
        <f t="shared" si="3"/>
        <v>173810.44799999997</v>
      </c>
      <c r="U104" s="40"/>
      <c r="V104" s="3" t="s">
        <v>4199</v>
      </c>
      <c r="W104" s="3" t="s">
        <v>4199</v>
      </c>
    </row>
    <row r="105" spans="1:23" s="32" customFormat="1" x14ac:dyDescent="0.25">
      <c r="A105" s="37" t="s">
        <v>427</v>
      </c>
      <c r="B105" s="37">
        <v>95</v>
      </c>
      <c r="C105" s="37" t="s">
        <v>428</v>
      </c>
      <c r="D105" s="40" t="s">
        <v>3363</v>
      </c>
      <c r="E105" s="40" t="s">
        <v>3716</v>
      </c>
      <c r="F105" s="40"/>
      <c r="G105" s="40"/>
      <c r="H105" s="37" t="s">
        <v>53</v>
      </c>
      <c r="I105" s="1">
        <v>0</v>
      </c>
      <c r="J105" s="20" t="s">
        <v>4178</v>
      </c>
      <c r="K105" s="20" t="s">
        <v>3321</v>
      </c>
      <c r="L105" s="20" t="s">
        <v>4183</v>
      </c>
      <c r="M105" s="20"/>
      <c r="N105" s="20" t="s">
        <v>4181</v>
      </c>
      <c r="O105" s="20" t="s">
        <v>4175</v>
      </c>
      <c r="P105" s="3" t="s">
        <v>3323</v>
      </c>
      <c r="Q105" s="37">
        <v>7</v>
      </c>
      <c r="R105" s="37">
        <v>2870</v>
      </c>
      <c r="S105" s="41">
        <f t="shared" si="2"/>
        <v>20090</v>
      </c>
      <c r="T105" s="41">
        <f t="shared" si="3"/>
        <v>22500.800000000003</v>
      </c>
      <c r="U105" s="40"/>
      <c r="V105" s="3" t="s">
        <v>4199</v>
      </c>
      <c r="W105" s="3" t="s">
        <v>4199</v>
      </c>
    </row>
    <row r="106" spans="1:23" s="32" customFormat="1" x14ac:dyDescent="0.25">
      <c r="A106" s="37" t="s">
        <v>432</v>
      </c>
      <c r="B106" s="37">
        <v>96</v>
      </c>
      <c r="C106" s="37" t="s">
        <v>433</v>
      </c>
      <c r="D106" s="40" t="s">
        <v>3363</v>
      </c>
      <c r="E106" s="40" t="s">
        <v>3717</v>
      </c>
      <c r="F106" s="40"/>
      <c r="G106" s="40"/>
      <c r="H106" s="37" t="s">
        <v>53</v>
      </c>
      <c r="I106" s="1">
        <v>0</v>
      </c>
      <c r="J106" s="20" t="s">
        <v>4178</v>
      </c>
      <c r="K106" s="20" t="s">
        <v>3321</v>
      </c>
      <c r="L106" s="20" t="s">
        <v>4183</v>
      </c>
      <c r="M106" s="20"/>
      <c r="N106" s="20" t="s">
        <v>4181</v>
      </c>
      <c r="O106" s="20" t="s">
        <v>4175</v>
      </c>
      <c r="P106" s="3" t="s">
        <v>3323</v>
      </c>
      <c r="Q106" s="37">
        <v>7</v>
      </c>
      <c r="R106" s="37">
        <v>3072.5</v>
      </c>
      <c r="S106" s="41">
        <f t="shared" si="2"/>
        <v>21507.5</v>
      </c>
      <c r="T106" s="41">
        <f t="shared" si="3"/>
        <v>24088.400000000001</v>
      </c>
      <c r="U106" s="40"/>
      <c r="V106" s="3" t="s">
        <v>4199</v>
      </c>
      <c r="W106" s="3" t="s">
        <v>4199</v>
      </c>
    </row>
    <row r="107" spans="1:23" s="32" customFormat="1" x14ac:dyDescent="0.25">
      <c r="A107" s="37" t="s">
        <v>436</v>
      </c>
      <c r="B107" s="37">
        <v>97</v>
      </c>
      <c r="C107" s="37" t="s">
        <v>437</v>
      </c>
      <c r="D107" s="40" t="s">
        <v>3364</v>
      </c>
      <c r="E107" s="40" t="s">
        <v>3718</v>
      </c>
      <c r="F107" s="40"/>
      <c r="G107" s="40"/>
      <c r="H107" s="37" t="s">
        <v>53</v>
      </c>
      <c r="I107" s="1">
        <v>0</v>
      </c>
      <c r="J107" s="20" t="s">
        <v>4178</v>
      </c>
      <c r="K107" s="20" t="s">
        <v>3321</v>
      </c>
      <c r="L107" s="20" t="s">
        <v>4183</v>
      </c>
      <c r="M107" s="20"/>
      <c r="N107" s="20" t="s">
        <v>4181</v>
      </c>
      <c r="O107" s="20" t="s">
        <v>4175</v>
      </c>
      <c r="P107" s="3" t="s">
        <v>3323</v>
      </c>
      <c r="Q107" s="37">
        <v>3</v>
      </c>
      <c r="R107" s="37">
        <v>66096</v>
      </c>
      <c r="S107" s="41">
        <v>0</v>
      </c>
      <c r="T107" s="41">
        <f t="shared" si="3"/>
        <v>0</v>
      </c>
      <c r="U107" s="40"/>
      <c r="V107" s="3" t="s">
        <v>4199</v>
      </c>
      <c r="W107" s="3" t="s">
        <v>4199</v>
      </c>
    </row>
    <row r="108" spans="1:23" s="32" customFormat="1" x14ac:dyDescent="0.25">
      <c r="A108" s="37" t="s">
        <v>441</v>
      </c>
      <c r="B108" s="37">
        <v>98</v>
      </c>
      <c r="C108" s="37" t="s">
        <v>442</v>
      </c>
      <c r="D108" s="40" t="s">
        <v>3365</v>
      </c>
      <c r="E108" s="40" t="s">
        <v>3719</v>
      </c>
      <c r="F108" s="40"/>
      <c r="G108" s="40"/>
      <c r="H108" s="37" t="s">
        <v>53</v>
      </c>
      <c r="I108" s="1">
        <v>0</v>
      </c>
      <c r="J108" s="20" t="s">
        <v>4178</v>
      </c>
      <c r="K108" s="20" t="s">
        <v>3321</v>
      </c>
      <c r="L108" s="20" t="s">
        <v>4183</v>
      </c>
      <c r="M108" s="20"/>
      <c r="N108" s="20" t="s">
        <v>4182</v>
      </c>
      <c r="O108" s="20" t="s">
        <v>4175</v>
      </c>
      <c r="P108" s="3" t="s">
        <v>3323</v>
      </c>
      <c r="Q108" s="37">
        <v>7</v>
      </c>
      <c r="R108" s="37">
        <v>8272.9</v>
      </c>
      <c r="S108" s="41">
        <f t="shared" si="2"/>
        <v>57910.299999999996</v>
      </c>
      <c r="T108" s="41">
        <f t="shared" si="3"/>
        <v>64859.536</v>
      </c>
      <c r="U108" s="40"/>
      <c r="V108" s="3" t="s">
        <v>4199</v>
      </c>
      <c r="W108" s="3" t="s">
        <v>4199</v>
      </c>
    </row>
    <row r="109" spans="1:23" s="32" customFormat="1" x14ac:dyDescent="0.25">
      <c r="A109" s="37" t="s">
        <v>446</v>
      </c>
      <c r="B109" s="37">
        <v>99</v>
      </c>
      <c r="C109" s="37" t="s">
        <v>447</v>
      </c>
      <c r="D109" s="40" t="s">
        <v>3366</v>
      </c>
      <c r="E109" s="40" t="s">
        <v>3720</v>
      </c>
      <c r="F109" s="40"/>
      <c r="G109" s="40"/>
      <c r="H109" s="37" t="s">
        <v>53</v>
      </c>
      <c r="I109" s="1">
        <v>0</v>
      </c>
      <c r="J109" s="20" t="s">
        <v>4178</v>
      </c>
      <c r="K109" s="20" t="s">
        <v>3321</v>
      </c>
      <c r="L109" s="20" t="s">
        <v>4183</v>
      </c>
      <c r="M109" s="20"/>
      <c r="N109" s="20" t="s">
        <v>4182</v>
      </c>
      <c r="O109" s="20" t="s">
        <v>4175</v>
      </c>
      <c r="P109" s="3" t="s">
        <v>3323</v>
      </c>
      <c r="Q109" s="37">
        <v>8</v>
      </c>
      <c r="R109" s="37">
        <v>15007.5</v>
      </c>
      <c r="S109" s="41">
        <f t="shared" si="2"/>
        <v>120060</v>
      </c>
      <c r="T109" s="41">
        <f t="shared" si="3"/>
        <v>134467.20000000001</v>
      </c>
      <c r="U109" s="40"/>
      <c r="V109" s="3" t="s">
        <v>4199</v>
      </c>
      <c r="W109" s="3" t="s">
        <v>4199</v>
      </c>
    </row>
    <row r="110" spans="1:23" s="32" customFormat="1" x14ac:dyDescent="0.25">
      <c r="A110" s="37" t="s">
        <v>451</v>
      </c>
      <c r="B110" s="37">
        <v>100</v>
      </c>
      <c r="C110" s="37" t="s">
        <v>452</v>
      </c>
      <c r="D110" s="40" t="s">
        <v>3346</v>
      </c>
      <c r="E110" s="40" t="s">
        <v>3721</v>
      </c>
      <c r="F110" s="40"/>
      <c r="G110" s="40"/>
      <c r="H110" s="37" t="s">
        <v>53</v>
      </c>
      <c r="I110" s="1">
        <v>0</v>
      </c>
      <c r="J110" s="20" t="s">
        <v>4178</v>
      </c>
      <c r="K110" s="20" t="s">
        <v>3321</v>
      </c>
      <c r="L110" s="20" t="s">
        <v>4183</v>
      </c>
      <c r="M110" s="20"/>
      <c r="N110" s="20" t="s">
        <v>4182</v>
      </c>
      <c r="O110" s="20" t="s">
        <v>4175</v>
      </c>
      <c r="P110" s="3" t="s">
        <v>3323</v>
      </c>
      <c r="Q110" s="37">
        <v>20</v>
      </c>
      <c r="R110" s="37">
        <v>1418</v>
      </c>
      <c r="S110" s="41">
        <f t="shared" si="2"/>
        <v>28360</v>
      </c>
      <c r="T110" s="41">
        <f t="shared" si="3"/>
        <v>31763.200000000004</v>
      </c>
      <c r="U110" s="40"/>
      <c r="V110" s="3" t="s">
        <v>4199</v>
      </c>
      <c r="W110" s="3" t="s">
        <v>4199</v>
      </c>
    </row>
    <row r="111" spans="1:23" s="32" customFormat="1" x14ac:dyDescent="0.25">
      <c r="A111" s="37" t="s">
        <v>455</v>
      </c>
      <c r="B111" s="37">
        <v>101</v>
      </c>
      <c r="C111" s="37" t="s">
        <v>452</v>
      </c>
      <c r="D111" s="40" t="s">
        <v>3346</v>
      </c>
      <c r="E111" s="40" t="s">
        <v>3721</v>
      </c>
      <c r="F111" s="40"/>
      <c r="G111" s="40"/>
      <c r="H111" s="37" t="s">
        <v>53</v>
      </c>
      <c r="I111" s="1">
        <v>0</v>
      </c>
      <c r="J111" s="20" t="s">
        <v>4178</v>
      </c>
      <c r="K111" s="20" t="s">
        <v>3321</v>
      </c>
      <c r="L111" s="20" t="s">
        <v>4183</v>
      </c>
      <c r="M111" s="20"/>
      <c r="N111" s="20" t="s">
        <v>4182</v>
      </c>
      <c r="O111" s="20" t="s">
        <v>4175</v>
      </c>
      <c r="P111" s="3" t="s">
        <v>3323</v>
      </c>
      <c r="Q111" s="37">
        <v>20</v>
      </c>
      <c r="R111" s="37">
        <v>3847</v>
      </c>
      <c r="S111" s="41">
        <f t="shared" si="2"/>
        <v>76940</v>
      </c>
      <c r="T111" s="41">
        <f t="shared" si="3"/>
        <v>86172.800000000003</v>
      </c>
      <c r="U111" s="40"/>
      <c r="V111" s="3" t="s">
        <v>4199</v>
      </c>
      <c r="W111" s="3" t="s">
        <v>4199</v>
      </c>
    </row>
    <row r="112" spans="1:23" s="32" customFormat="1" x14ac:dyDescent="0.25">
      <c r="A112" s="37" t="s">
        <v>457</v>
      </c>
      <c r="B112" s="37">
        <v>102</v>
      </c>
      <c r="C112" s="37" t="s">
        <v>458</v>
      </c>
      <c r="D112" s="40" t="s">
        <v>3367</v>
      </c>
      <c r="E112" s="40" t="s">
        <v>3722</v>
      </c>
      <c r="F112" s="40"/>
      <c r="G112" s="40"/>
      <c r="H112" s="37" t="s">
        <v>53</v>
      </c>
      <c r="I112" s="1">
        <v>0</v>
      </c>
      <c r="J112" s="20" t="s">
        <v>4178</v>
      </c>
      <c r="K112" s="20" t="s">
        <v>3321</v>
      </c>
      <c r="L112" s="20" t="s">
        <v>4183</v>
      </c>
      <c r="M112" s="20"/>
      <c r="N112" s="20" t="s">
        <v>4181</v>
      </c>
      <c r="O112" s="20" t="s">
        <v>4175</v>
      </c>
      <c r="P112" s="3" t="s">
        <v>3323</v>
      </c>
      <c r="Q112" s="37">
        <v>8</v>
      </c>
      <c r="R112" s="37">
        <v>896.5</v>
      </c>
      <c r="S112" s="41">
        <v>0</v>
      </c>
      <c r="T112" s="41">
        <f t="shared" si="3"/>
        <v>0</v>
      </c>
      <c r="U112" s="40"/>
      <c r="V112" s="3" t="s">
        <v>4199</v>
      </c>
      <c r="W112" s="3" t="s">
        <v>4199</v>
      </c>
    </row>
    <row r="113" spans="1:23" s="32" customFormat="1" x14ac:dyDescent="0.25">
      <c r="A113" s="37" t="s">
        <v>462</v>
      </c>
      <c r="B113" s="37">
        <v>103</v>
      </c>
      <c r="C113" s="37" t="s">
        <v>463</v>
      </c>
      <c r="D113" s="40" t="s">
        <v>3368</v>
      </c>
      <c r="E113" s="40" t="s">
        <v>3723</v>
      </c>
      <c r="F113" s="40"/>
      <c r="G113" s="40"/>
      <c r="H113" s="37" t="s">
        <v>53</v>
      </c>
      <c r="I113" s="1">
        <v>0</v>
      </c>
      <c r="J113" s="20" t="s">
        <v>4178</v>
      </c>
      <c r="K113" s="20" t="s">
        <v>3321</v>
      </c>
      <c r="L113" s="20" t="s">
        <v>4183</v>
      </c>
      <c r="M113" s="20"/>
      <c r="N113" s="20" t="s">
        <v>4181</v>
      </c>
      <c r="O113" s="20" t="s">
        <v>4175</v>
      </c>
      <c r="P113" s="3" t="s">
        <v>3323</v>
      </c>
      <c r="Q113" s="37">
        <v>2</v>
      </c>
      <c r="R113" s="37">
        <v>4363</v>
      </c>
      <c r="S113" s="41">
        <f t="shared" si="2"/>
        <v>8726</v>
      </c>
      <c r="T113" s="41">
        <f t="shared" si="3"/>
        <v>9773.1200000000008</v>
      </c>
      <c r="U113" s="40"/>
      <c r="V113" s="3" t="s">
        <v>4199</v>
      </c>
      <c r="W113" s="3" t="s">
        <v>4199</v>
      </c>
    </row>
    <row r="114" spans="1:23" s="32" customFormat="1" x14ac:dyDescent="0.25">
      <c r="A114" s="37" t="s">
        <v>467</v>
      </c>
      <c r="B114" s="37">
        <v>104</v>
      </c>
      <c r="C114" s="37" t="s">
        <v>468</v>
      </c>
      <c r="D114" s="40" t="s">
        <v>3369</v>
      </c>
      <c r="E114" s="40" t="s">
        <v>3724</v>
      </c>
      <c r="F114" s="40"/>
      <c r="G114" s="40"/>
      <c r="H114" s="37" t="s">
        <v>53</v>
      </c>
      <c r="I114" s="1">
        <v>0</v>
      </c>
      <c r="J114" s="20" t="s">
        <v>4178</v>
      </c>
      <c r="K114" s="20" t="s">
        <v>3321</v>
      </c>
      <c r="L114" s="20" t="s">
        <v>4183</v>
      </c>
      <c r="M114" s="20"/>
      <c r="N114" s="20" t="s">
        <v>4181</v>
      </c>
      <c r="O114" s="20" t="s">
        <v>4175</v>
      </c>
      <c r="P114" s="3" t="s">
        <v>3323</v>
      </c>
      <c r="Q114" s="37">
        <v>149</v>
      </c>
      <c r="R114" s="37">
        <v>110</v>
      </c>
      <c r="S114" s="41">
        <f t="shared" si="2"/>
        <v>16390</v>
      </c>
      <c r="T114" s="41">
        <f t="shared" si="3"/>
        <v>18356.800000000003</v>
      </c>
      <c r="U114" s="40"/>
      <c r="V114" s="3" t="s">
        <v>4199</v>
      </c>
      <c r="W114" s="3" t="s">
        <v>4199</v>
      </c>
    </row>
    <row r="115" spans="1:23" s="32" customFormat="1" x14ac:dyDescent="0.25">
      <c r="A115" s="37" t="s">
        <v>472</v>
      </c>
      <c r="B115" s="37">
        <v>105</v>
      </c>
      <c r="C115" s="37" t="s">
        <v>473</v>
      </c>
      <c r="D115" s="40" t="s">
        <v>3370</v>
      </c>
      <c r="E115" s="40" t="s">
        <v>3715</v>
      </c>
      <c r="F115" s="40"/>
      <c r="G115" s="40"/>
      <c r="H115" s="37" t="s">
        <v>53</v>
      </c>
      <c r="I115" s="1">
        <v>0</v>
      </c>
      <c r="J115" s="20" t="s">
        <v>4178</v>
      </c>
      <c r="K115" s="20" t="s">
        <v>3321</v>
      </c>
      <c r="L115" s="20" t="s">
        <v>4183</v>
      </c>
      <c r="M115" s="20"/>
      <c r="N115" s="20" t="s">
        <v>4181</v>
      </c>
      <c r="O115" s="20" t="s">
        <v>4175</v>
      </c>
      <c r="P115" s="3" t="s">
        <v>3323</v>
      </c>
      <c r="Q115" s="37">
        <v>7</v>
      </c>
      <c r="R115" s="37">
        <v>4529.9799999999996</v>
      </c>
      <c r="S115" s="41">
        <f t="shared" si="2"/>
        <v>31709.859999999997</v>
      </c>
      <c r="T115" s="41">
        <f t="shared" si="3"/>
        <v>35515.0432</v>
      </c>
      <c r="U115" s="40"/>
      <c r="V115" s="3" t="s">
        <v>4199</v>
      </c>
      <c r="W115" s="3" t="s">
        <v>4199</v>
      </c>
    </row>
    <row r="116" spans="1:23" s="32" customFormat="1" x14ac:dyDescent="0.25">
      <c r="A116" s="37" t="s">
        <v>476</v>
      </c>
      <c r="B116" s="37">
        <v>106</v>
      </c>
      <c r="C116" s="37" t="s">
        <v>473</v>
      </c>
      <c r="D116" s="40" t="s">
        <v>3370</v>
      </c>
      <c r="E116" s="40" t="s">
        <v>3715</v>
      </c>
      <c r="F116" s="40"/>
      <c r="G116" s="40"/>
      <c r="H116" s="37" t="s">
        <v>53</v>
      </c>
      <c r="I116" s="1">
        <v>0</v>
      </c>
      <c r="J116" s="20" t="s">
        <v>4178</v>
      </c>
      <c r="K116" s="20" t="s">
        <v>3321</v>
      </c>
      <c r="L116" s="20" t="s">
        <v>4183</v>
      </c>
      <c r="M116" s="20"/>
      <c r="N116" s="20" t="s">
        <v>4181</v>
      </c>
      <c r="O116" s="20" t="s">
        <v>4175</v>
      </c>
      <c r="P116" s="3" t="s">
        <v>3323</v>
      </c>
      <c r="Q116" s="37">
        <v>30</v>
      </c>
      <c r="R116" s="37">
        <v>4462.28</v>
      </c>
      <c r="S116" s="41">
        <f t="shared" si="2"/>
        <v>133868.4</v>
      </c>
      <c r="T116" s="41">
        <f t="shared" si="3"/>
        <v>149932.60800000001</v>
      </c>
      <c r="U116" s="40"/>
      <c r="V116" s="3" t="s">
        <v>4199</v>
      </c>
      <c r="W116" s="3" t="s">
        <v>4199</v>
      </c>
    </row>
    <row r="117" spans="1:23" s="32" customFormat="1" x14ac:dyDescent="0.25">
      <c r="A117" s="37" t="s">
        <v>478</v>
      </c>
      <c r="B117" s="37">
        <v>107</v>
      </c>
      <c r="C117" s="37" t="s">
        <v>479</v>
      </c>
      <c r="D117" s="40" t="s">
        <v>3371</v>
      </c>
      <c r="E117" s="40" t="s">
        <v>3725</v>
      </c>
      <c r="F117" s="40"/>
      <c r="G117" s="40"/>
      <c r="H117" s="37" t="s">
        <v>53</v>
      </c>
      <c r="I117" s="1">
        <v>0</v>
      </c>
      <c r="J117" s="20" t="s">
        <v>4178</v>
      </c>
      <c r="K117" s="20" t="s">
        <v>3321</v>
      </c>
      <c r="L117" s="20" t="s">
        <v>4183</v>
      </c>
      <c r="M117" s="20"/>
      <c r="N117" s="20" t="s">
        <v>4182</v>
      </c>
      <c r="O117" s="20" t="s">
        <v>4175</v>
      </c>
      <c r="P117" s="3" t="s">
        <v>3323</v>
      </c>
      <c r="Q117" s="37">
        <v>18</v>
      </c>
      <c r="R117" s="37">
        <v>9241.5</v>
      </c>
      <c r="S117" s="41">
        <f t="shared" si="2"/>
        <v>166347</v>
      </c>
      <c r="T117" s="41">
        <f t="shared" si="3"/>
        <v>186308.64</v>
      </c>
      <c r="U117" s="40"/>
      <c r="V117" s="3" t="s">
        <v>4199</v>
      </c>
      <c r="W117" s="3" t="s">
        <v>4199</v>
      </c>
    </row>
    <row r="118" spans="1:23" s="32" customFormat="1" x14ac:dyDescent="0.25">
      <c r="A118" s="37" t="s">
        <v>483</v>
      </c>
      <c r="B118" s="37">
        <v>108</v>
      </c>
      <c r="C118" s="37" t="s">
        <v>484</v>
      </c>
      <c r="D118" s="40" t="s">
        <v>3372</v>
      </c>
      <c r="E118" s="40" t="s">
        <v>3726</v>
      </c>
      <c r="F118" s="40"/>
      <c r="G118" s="40"/>
      <c r="H118" s="37" t="s">
        <v>53</v>
      </c>
      <c r="I118" s="1">
        <v>0</v>
      </c>
      <c r="J118" s="20" t="s">
        <v>4178</v>
      </c>
      <c r="K118" s="20" t="s">
        <v>3321</v>
      </c>
      <c r="L118" s="20" t="s">
        <v>4183</v>
      </c>
      <c r="M118" s="20"/>
      <c r="N118" s="20" t="s">
        <v>4181</v>
      </c>
      <c r="O118" s="20" t="s">
        <v>4175</v>
      </c>
      <c r="P118" s="3" t="s">
        <v>3323</v>
      </c>
      <c r="Q118" s="37">
        <v>9</v>
      </c>
      <c r="R118" s="37">
        <v>3212.94</v>
      </c>
      <c r="S118" s="41">
        <f t="shared" si="2"/>
        <v>28916.46</v>
      </c>
      <c r="T118" s="41">
        <f t="shared" si="3"/>
        <v>32386.435200000004</v>
      </c>
      <c r="U118" s="40"/>
      <c r="V118" s="3" t="s">
        <v>4199</v>
      </c>
      <c r="W118" s="3" t="s">
        <v>4199</v>
      </c>
    </row>
    <row r="119" spans="1:23" s="32" customFormat="1" x14ac:dyDescent="0.25">
      <c r="A119" s="37" t="s">
        <v>488</v>
      </c>
      <c r="B119" s="37">
        <v>109</v>
      </c>
      <c r="C119" s="37" t="s">
        <v>484</v>
      </c>
      <c r="D119" s="40" t="s">
        <v>3372</v>
      </c>
      <c r="E119" s="40" t="s">
        <v>3726</v>
      </c>
      <c r="F119" s="40"/>
      <c r="G119" s="40"/>
      <c r="H119" s="37" t="s">
        <v>53</v>
      </c>
      <c r="I119" s="1">
        <v>0</v>
      </c>
      <c r="J119" s="20" t="s">
        <v>4178</v>
      </c>
      <c r="K119" s="20" t="s">
        <v>3321</v>
      </c>
      <c r="L119" s="20" t="s">
        <v>4183</v>
      </c>
      <c r="M119" s="20"/>
      <c r="N119" s="20" t="s">
        <v>4181</v>
      </c>
      <c r="O119" s="20" t="s">
        <v>4175</v>
      </c>
      <c r="P119" s="3" t="s">
        <v>3323</v>
      </c>
      <c r="Q119" s="37">
        <v>25</v>
      </c>
      <c r="R119" s="37">
        <v>3212.94</v>
      </c>
      <c r="S119" s="41">
        <f t="shared" si="2"/>
        <v>80323.5</v>
      </c>
      <c r="T119" s="41">
        <f t="shared" si="3"/>
        <v>89962.32</v>
      </c>
      <c r="U119" s="40"/>
      <c r="V119" s="3" t="s">
        <v>4199</v>
      </c>
      <c r="W119" s="3" t="s">
        <v>4199</v>
      </c>
    </row>
    <row r="120" spans="1:23" s="32" customFormat="1" x14ac:dyDescent="0.25">
      <c r="A120" s="37" t="s">
        <v>490</v>
      </c>
      <c r="B120" s="37">
        <v>110</v>
      </c>
      <c r="C120" s="37" t="s">
        <v>491</v>
      </c>
      <c r="D120" s="40" t="s">
        <v>3373</v>
      </c>
      <c r="E120" s="40" t="s">
        <v>3715</v>
      </c>
      <c r="F120" s="40"/>
      <c r="G120" s="40"/>
      <c r="H120" s="37" t="s">
        <v>53</v>
      </c>
      <c r="I120" s="1">
        <v>0</v>
      </c>
      <c r="J120" s="20" t="s">
        <v>4178</v>
      </c>
      <c r="K120" s="20" t="s">
        <v>3321</v>
      </c>
      <c r="L120" s="20" t="s">
        <v>4183</v>
      </c>
      <c r="M120" s="20"/>
      <c r="N120" s="20" t="s">
        <v>4182</v>
      </c>
      <c r="O120" s="20" t="s">
        <v>4175</v>
      </c>
      <c r="P120" s="3" t="s">
        <v>3323</v>
      </c>
      <c r="Q120" s="37">
        <v>9</v>
      </c>
      <c r="R120" s="37">
        <v>2406.33</v>
      </c>
      <c r="S120" s="41">
        <f t="shared" si="2"/>
        <v>21656.97</v>
      </c>
      <c r="T120" s="41">
        <f t="shared" si="3"/>
        <v>24255.806400000005</v>
      </c>
      <c r="U120" s="40"/>
      <c r="V120" s="3" t="s">
        <v>4199</v>
      </c>
      <c r="W120" s="3" t="s">
        <v>4199</v>
      </c>
    </row>
    <row r="121" spans="1:23" s="32" customFormat="1" x14ac:dyDescent="0.25">
      <c r="A121" s="37" t="s">
        <v>494</v>
      </c>
      <c r="B121" s="37">
        <v>111</v>
      </c>
      <c r="C121" s="37" t="s">
        <v>495</v>
      </c>
      <c r="D121" s="40" t="s">
        <v>3374</v>
      </c>
      <c r="E121" s="40" t="s">
        <v>3715</v>
      </c>
      <c r="F121" s="40"/>
      <c r="G121" s="40"/>
      <c r="H121" s="37" t="s">
        <v>53</v>
      </c>
      <c r="I121" s="1">
        <v>0</v>
      </c>
      <c r="J121" s="20" t="s">
        <v>4178</v>
      </c>
      <c r="K121" s="20" t="s">
        <v>3321</v>
      </c>
      <c r="L121" s="20" t="s">
        <v>4183</v>
      </c>
      <c r="M121" s="20"/>
      <c r="N121" s="20" t="s">
        <v>4181</v>
      </c>
      <c r="O121" s="20" t="s">
        <v>4175</v>
      </c>
      <c r="P121" s="3" t="s">
        <v>3323</v>
      </c>
      <c r="Q121" s="37">
        <v>15</v>
      </c>
      <c r="R121" s="37">
        <v>1630.1300000000003</v>
      </c>
      <c r="S121" s="41">
        <f t="shared" si="2"/>
        <v>24451.950000000004</v>
      </c>
      <c r="T121" s="41">
        <f t="shared" si="3"/>
        <v>27386.184000000008</v>
      </c>
      <c r="U121" s="40"/>
      <c r="V121" s="3" t="s">
        <v>4199</v>
      </c>
      <c r="W121" s="3" t="s">
        <v>4199</v>
      </c>
    </row>
    <row r="122" spans="1:23" s="32" customFormat="1" x14ac:dyDescent="0.25">
      <c r="A122" s="37" t="s">
        <v>498</v>
      </c>
      <c r="B122" s="37">
        <v>112</v>
      </c>
      <c r="C122" s="37" t="s">
        <v>499</v>
      </c>
      <c r="D122" s="40" t="s">
        <v>3374</v>
      </c>
      <c r="E122" s="40" t="s">
        <v>3727</v>
      </c>
      <c r="F122" s="40"/>
      <c r="G122" s="40"/>
      <c r="H122" s="37" t="s">
        <v>53</v>
      </c>
      <c r="I122" s="1">
        <v>0</v>
      </c>
      <c r="J122" s="20" t="s">
        <v>4178</v>
      </c>
      <c r="K122" s="20" t="s">
        <v>3321</v>
      </c>
      <c r="L122" s="20" t="s">
        <v>4183</v>
      </c>
      <c r="M122" s="20"/>
      <c r="N122" s="20" t="s">
        <v>4181</v>
      </c>
      <c r="O122" s="20" t="s">
        <v>4175</v>
      </c>
      <c r="P122" s="3" t="s">
        <v>3323</v>
      </c>
      <c r="Q122" s="37">
        <v>14</v>
      </c>
      <c r="R122" s="37">
        <v>500</v>
      </c>
      <c r="S122" s="41">
        <f t="shared" si="2"/>
        <v>7000</v>
      </c>
      <c r="T122" s="41">
        <f t="shared" si="3"/>
        <v>7840.0000000000009</v>
      </c>
      <c r="U122" s="40"/>
      <c r="V122" s="3" t="s">
        <v>4199</v>
      </c>
      <c r="W122" s="3" t="s">
        <v>4199</v>
      </c>
    </row>
    <row r="123" spans="1:23" s="32" customFormat="1" x14ac:dyDescent="0.25">
      <c r="A123" s="37" t="s">
        <v>503</v>
      </c>
      <c r="B123" s="37">
        <v>113</v>
      </c>
      <c r="C123" s="37" t="s">
        <v>504</v>
      </c>
      <c r="D123" s="40" t="s">
        <v>3375</v>
      </c>
      <c r="E123" s="40" t="s">
        <v>3728</v>
      </c>
      <c r="F123" s="40"/>
      <c r="G123" s="40"/>
      <c r="H123" s="37" t="s">
        <v>53</v>
      </c>
      <c r="I123" s="1">
        <v>0</v>
      </c>
      <c r="J123" s="20" t="s">
        <v>4178</v>
      </c>
      <c r="K123" s="20" t="s">
        <v>3321</v>
      </c>
      <c r="L123" s="20" t="s">
        <v>4183</v>
      </c>
      <c r="M123" s="20"/>
      <c r="N123" s="20" t="s">
        <v>4181</v>
      </c>
      <c r="O123" s="20" t="s">
        <v>4175</v>
      </c>
      <c r="P123" s="3" t="s">
        <v>3323</v>
      </c>
      <c r="Q123" s="37">
        <v>45</v>
      </c>
      <c r="R123" s="37">
        <v>1917.19</v>
      </c>
      <c r="S123" s="41">
        <v>0</v>
      </c>
      <c r="T123" s="41">
        <f t="shared" si="3"/>
        <v>0</v>
      </c>
      <c r="U123" s="40"/>
      <c r="V123" s="3" t="s">
        <v>4199</v>
      </c>
      <c r="W123" s="3" t="s">
        <v>4199</v>
      </c>
    </row>
    <row r="124" spans="1:23" s="32" customFormat="1" x14ac:dyDescent="0.25">
      <c r="A124" s="37" t="s">
        <v>503</v>
      </c>
      <c r="B124" s="37" t="s">
        <v>3273</v>
      </c>
      <c r="C124" s="37" t="s">
        <v>504</v>
      </c>
      <c r="D124" s="40" t="s">
        <v>3375</v>
      </c>
      <c r="E124" s="40" t="s">
        <v>3728</v>
      </c>
      <c r="F124" s="40"/>
      <c r="G124" s="40"/>
      <c r="H124" s="37" t="s">
        <v>53</v>
      </c>
      <c r="I124" s="1">
        <v>0</v>
      </c>
      <c r="J124" s="20" t="s">
        <v>4180</v>
      </c>
      <c r="K124" s="20" t="s">
        <v>3321</v>
      </c>
      <c r="L124" s="20" t="s">
        <v>4183</v>
      </c>
      <c r="M124" s="20"/>
      <c r="N124" s="20" t="s">
        <v>3322</v>
      </c>
      <c r="O124" s="20" t="s">
        <v>4175</v>
      </c>
      <c r="P124" s="3" t="s">
        <v>3323</v>
      </c>
      <c r="Q124" s="37">
        <v>45</v>
      </c>
      <c r="R124" s="37">
        <v>4625</v>
      </c>
      <c r="S124" s="41">
        <f>Q124*R124</f>
        <v>208125</v>
      </c>
      <c r="T124" s="41">
        <f t="shared" si="3"/>
        <v>233100.00000000003</v>
      </c>
      <c r="U124" s="40"/>
      <c r="V124" s="3" t="s">
        <v>4199</v>
      </c>
      <c r="W124" s="3" t="s">
        <v>4199</v>
      </c>
    </row>
    <row r="125" spans="1:23" s="32" customFormat="1" x14ac:dyDescent="0.25">
      <c r="A125" s="37" t="s">
        <v>508</v>
      </c>
      <c r="B125" s="37">
        <v>114</v>
      </c>
      <c r="C125" s="37" t="s">
        <v>509</v>
      </c>
      <c r="D125" s="40" t="s">
        <v>510</v>
      </c>
      <c r="E125" s="40" t="s">
        <v>3729</v>
      </c>
      <c r="F125" s="40"/>
      <c r="G125" s="40"/>
      <c r="H125" s="37" t="s">
        <v>53</v>
      </c>
      <c r="I125" s="1">
        <v>0</v>
      </c>
      <c r="J125" s="20" t="s">
        <v>4178</v>
      </c>
      <c r="K125" s="20" t="s">
        <v>3321</v>
      </c>
      <c r="L125" s="20" t="s">
        <v>4183</v>
      </c>
      <c r="M125" s="20"/>
      <c r="N125" s="20" t="s">
        <v>4181</v>
      </c>
      <c r="O125" s="20" t="s">
        <v>4175</v>
      </c>
      <c r="P125" s="3" t="s">
        <v>3323</v>
      </c>
      <c r="Q125" s="37">
        <v>39</v>
      </c>
      <c r="R125" s="37">
        <v>750</v>
      </c>
      <c r="S125" s="41">
        <f t="shared" si="2"/>
        <v>29250</v>
      </c>
      <c r="T125" s="41">
        <f t="shared" si="3"/>
        <v>32760.000000000004</v>
      </c>
      <c r="U125" s="40"/>
      <c r="V125" s="3" t="s">
        <v>4199</v>
      </c>
      <c r="W125" s="3" t="s">
        <v>4199</v>
      </c>
    </row>
    <row r="126" spans="1:23" s="32" customFormat="1" x14ac:dyDescent="0.25">
      <c r="A126" s="37" t="s">
        <v>513</v>
      </c>
      <c r="B126" s="37">
        <v>115</v>
      </c>
      <c r="C126" s="37" t="s">
        <v>514</v>
      </c>
      <c r="D126" s="40" t="s">
        <v>3376</v>
      </c>
      <c r="E126" s="40" t="s">
        <v>3730</v>
      </c>
      <c r="F126" s="40"/>
      <c r="G126" s="40"/>
      <c r="H126" s="37" t="s">
        <v>53</v>
      </c>
      <c r="I126" s="1">
        <v>0</v>
      </c>
      <c r="J126" s="20" t="s">
        <v>4178</v>
      </c>
      <c r="K126" s="20" t="s">
        <v>3321</v>
      </c>
      <c r="L126" s="20" t="s">
        <v>4183</v>
      </c>
      <c r="M126" s="20"/>
      <c r="N126" s="20" t="s">
        <v>4181</v>
      </c>
      <c r="O126" s="20" t="s">
        <v>4175</v>
      </c>
      <c r="P126" s="3" t="s">
        <v>4197</v>
      </c>
      <c r="Q126" s="37">
        <v>15</v>
      </c>
      <c r="R126" s="37">
        <v>1500</v>
      </c>
      <c r="S126" s="41">
        <f t="shared" si="2"/>
        <v>22500</v>
      </c>
      <c r="T126" s="41">
        <f t="shared" si="3"/>
        <v>25200.000000000004</v>
      </c>
      <c r="U126" s="40"/>
      <c r="V126" s="3" t="s">
        <v>4199</v>
      </c>
      <c r="W126" s="3" t="s">
        <v>4199</v>
      </c>
    </row>
    <row r="127" spans="1:23" s="32" customFormat="1" x14ac:dyDescent="0.25">
      <c r="A127" s="37" t="s">
        <v>519</v>
      </c>
      <c r="B127" s="37">
        <v>116</v>
      </c>
      <c r="C127" s="37" t="s">
        <v>520</v>
      </c>
      <c r="D127" s="40" t="s">
        <v>3376</v>
      </c>
      <c r="E127" s="40" t="s">
        <v>3731</v>
      </c>
      <c r="F127" s="40"/>
      <c r="G127" s="40"/>
      <c r="H127" s="37" t="s">
        <v>53</v>
      </c>
      <c r="I127" s="1">
        <v>0</v>
      </c>
      <c r="J127" s="20" t="s">
        <v>4178</v>
      </c>
      <c r="K127" s="20" t="s">
        <v>3321</v>
      </c>
      <c r="L127" s="20" t="s">
        <v>4183</v>
      </c>
      <c r="M127" s="20"/>
      <c r="N127" s="20" t="s">
        <v>4181</v>
      </c>
      <c r="O127" s="20" t="s">
        <v>4175</v>
      </c>
      <c r="P127" s="3" t="s">
        <v>4197</v>
      </c>
      <c r="Q127" s="37">
        <v>15</v>
      </c>
      <c r="R127" s="37">
        <v>574</v>
      </c>
      <c r="S127" s="41">
        <f t="shared" si="2"/>
        <v>8610</v>
      </c>
      <c r="T127" s="41">
        <f t="shared" si="3"/>
        <v>9643.2000000000007</v>
      </c>
      <c r="U127" s="40"/>
      <c r="V127" s="3" t="s">
        <v>4199</v>
      </c>
      <c r="W127" s="3" t="s">
        <v>4199</v>
      </c>
    </row>
    <row r="128" spans="1:23" s="32" customFormat="1" x14ac:dyDescent="0.25">
      <c r="A128" s="37" t="s">
        <v>523</v>
      </c>
      <c r="B128" s="37">
        <v>117</v>
      </c>
      <c r="C128" s="37" t="s">
        <v>524</v>
      </c>
      <c r="D128" s="40" t="s">
        <v>363</v>
      </c>
      <c r="E128" s="40" t="s">
        <v>3732</v>
      </c>
      <c r="F128" s="40"/>
      <c r="G128" s="40"/>
      <c r="H128" s="37" t="s">
        <v>53</v>
      </c>
      <c r="I128" s="1">
        <v>0</v>
      </c>
      <c r="J128" s="20" t="s">
        <v>4178</v>
      </c>
      <c r="K128" s="20" t="s">
        <v>3321</v>
      </c>
      <c r="L128" s="20" t="s">
        <v>4183</v>
      </c>
      <c r="M128" s="20"/>
      <c r="N128" s="20" t="s">
        <v>4181</v>
      </c>
      <c r="O128" s="20" t="s">
        <v>4175</v>
      </c>
      <c r="P128" s="3" t="s">
        <v>3323</v>
      </c>
      <c r="Q128" s="37">
        <v>30</v>
      </c>
      <c r="R128" s="37">
        <v>3137.5</v>
      </c>
      <c r="S128" s="41">
        <f t="shared" si="2"/>
        <v>94125</v>
      </c>
      <c r="T128" s="41">
        <f t="shared" si="3"/>
        <v>105420.00000000001</v>
      </c>
      <c r="U128" s="40"/>
      <c r="V128" s="3" t="s">
        <v>4199</v>
      </c>
      <c r="W128" s="3" t="s">
        <v>4199</v>
      </c>
    </row>
    <row r="129" spans="1:23" s="32" customFormat="1" x14ac:dyDescent="0.25">
      <c r="A129" s="37" t="s">
        <v>527</v>
      </c>
      <c r="B129" s="37">
        <v>118</v>
      </c>
      <c r="C129" s="37" t="s">
        <v>362</v>
      </c>
      <c r="D129" s="40" t="s">
        <v>363</v>
      </c>
      <c r="E129" s="40" t="s">
        <v>3704</v>
      </c>
      <c r="F129" s="40"/>
      <c r="G129" s="40"/>
      <c r="H129" s="37" t="s">
        <v>53</v>
      </c>
      <c r="I129" s="1">
        <v>0</v>
      </c>
      <c r="J129" s="20" t="s">
        <v>4178</v>
      </c>
      <c r="K129" s="20" t="s">
        <v>3321</v>
      </c>
      <c r="L129" s="20" t="s">
        <v>4183</v>
      </c>
      <c r="M129" s="20"/>
      <c r="N129" s="20" t="s">
        <v>4181</v>
      </c>
      <c r="O129" s="20" t="s">
        <v>4175</v>
      </c>
      <c r="P129" s="3" t="s">
        <v>3323</v>
      </c>
      <c r="Q129" s="37">
        <v>59</v>
      </c>
      <c r="R129" s="37">
        <v>550.19999999999993</v>
      </c>
      <c r="S129" s="41">
        <f t="shared" si="2"/>
        <v>32461.799999999996</v>
      </c>
      <c r="T129" s="41">
        <f t="shared" si="3"/>
        <v>36357.216</v>
      </c>
      <c r="U129" s="40"/>
      <c r="V129" s="3" t="s">
        <v>4199</v>
      </c>
      <c r="W129" s="3" t="s">
        <v>4199</v>
      </c>
    </row>
    <row r="130" spans="1:23" s="32" customFormat="1" x14ac:dyDescent="0.25">
      <c r="A130" s="37" t="s">
        <v>529</v>
      </c>
      <c r="B130" s="37">
        <v>119</v>
      </c>
      <c r="C130" s="37" t="s">
        <v>362</v>
      </c>
      <c r="D130" s="40" t="s">
        <v>363</v>
      </c>
      <c r="E130" s="40" t="s">
        <v>3704</v>
      </c>
      <c r="F130" s="40"/>
      <c r="G130" s="40"/>
      <c r="H130" s="37" t="s">
        <v>53</v>
      </c>
      <c r="I130" s="1">
        <v>0</v>
      </c>
      <c r="J130" s="20" t="s">
        <v>4178</v>
      </c>
      <c r="K130" s="20" t="s">
        <v>3321</v>
      </c>
      <c r="L130" s="20" t="s">
        <v>4183</v>
      </c>
      <c r="M130" s="20"/>
      <c r="N130" s="20" t="s">
        <v>4181</v>
      </c>
      <c r="O130" s="20" t="s">
        <v>4175</v>
      </c>
      <c r="P130" s="3" t="s">
        <v>3323</v>
      </c>
      <c r="Q130" s="37">
        <v>72</v>
      </c>
      <c r="R130" s="37">
        <v>666</v>
      </c>
      <c r="S130" s="41">
        <f t="shared" si="2"/>
        <v>47952</v>
      </c>
      <c r="T130" s="41">
        <f t="shared" si="3"/>
        <v>53706.240000000005</v>
      </c>
      <c r="U130" s="40"/>
      <c r="V130" s="3" t="s">
        <v>4199</v>
      </c>
      <c r="W130" s="3" t="s">
        <v>4199</v>
      </c>
    </row>
    <row r="131" spans="1:23" s="32" customFormat="1" x14ac:dyDescent="0.25">
      <c r="A131" s="37" t="s">
        <v>531</v>
      </c>
      <c r="B131" s="37">
        <v>120</v>
      </c>
      <c r="C131" s="37" t="s">
        <v>532</v>
      </c>
      <c r="D131" s="40" t="s">
        <v>3377</v>
      </c>
      <c r="E131" s="40" t="s">
        <v>3733</v>
      </c>
      <c r="F131" s="40"/>
      <c r="G131" s="40"/>
      <c r="H131" s="37" t="s">
        <v>53</v>
      </c>
      <c r="I131" s="1">
        <v>0</v>
      </c>
      <c r="J131" s="20" t="s">
        <v>4178</v>
      </c>
      <c r="K131" s="20" t="s">
        <v>3321</v>
      </c>
      <c r="L131" s="20" t="s">
        <v>4183</v>
      </c>
      <c r="M131" s="20"/>
      <c r="N131" s="20" t="s">
        <v>4181</v>
      </c>
      <c r="O131" s="20" t="s">
        <v>4175</v>
      </c>
      <c r="P131" s="3" t="s">
        <v>4190</v>
      </c>
      <c r="Q131" s="37">
        <v>24</v>
      </c>
      <c r="R131" s="37">
        <v>1500</v>
      </c>
      <c r="S131" s="41">
        <f t="shared" si="2"/>
        <v>36000</v>
      </c>
      <c r="T131" s="41">
        <f t="shared" si="3"/>
        <v>40320.000000000007</v>
      </c>
      <c r="U131" s="40"/>
      <c r="V131" s="3" t="s">
        <v>4199</v>
      </c>
      <c r="W131" s="3" t="s">
        <v>4199</v>
      </c>
    </row>
    <row r="132" spans="1:23" s="32" customFormat="1" x14ac:dyDescent="0.25">
      <c r="A132" s="37" t="s">
        <v>536</v>
      </c>
      <c r="B132" s="37">
        <v>121</v>
      </c>
      <c r="C132" s="37" t="s">
        <v>537</v>
      </c>
      <c r="D132" s="40" t="s">
        <v>3378</v>
      </c>
      <c r="E132" s="40" t="s">
        <v>3734</v>
      </c>
      <c r="F132" s="40"/>
      <c r="G132" s="40"/>
      <c r="H132" s="37" t="s">
        <v>53</v>
      </c>
      <c r="I132" s="1">
        <v>0</v>
      </c>
      <c r="J132" s="20" t="s">
        <v>4178</v>
      </c>
      <c r="K132" s="20" t="s">
        <v>3321</v>
      </c>
      <c r="L132" s="20" t="s">
        <v>4183</v>
      </c>
      <c r="M132" s="20"/>
      <c r="N132" s="20" t="s">
        <v>4181</v>
      </c>
      <c r="O132" s="20" t="s">
        <v>4175</v>
      </c>
      <c r="P132" s="3" t="s">
        <v>3323</v>
      </c>
      <c r="Q132" s="37">
        <v>50</v>
      </c>
      <c r="R132" s="37">
        <v>522.82000000000005</v>
      </c>
      <c r="S132" s="41">
        <f t="shared" si="2"/>
        <v>26141.000000000004</v>
      </c>
      <c r="T132" s="41">
        <f t="shared" si="3"/>
        <v>29277.920000000006</v>
      </c>
      <c r="U132" s="40"/>
      <c r="V132" s="3" t="s">
        <v>4199</v>
      </c>
      <c r="W132" s="3" t="s">
        <v>4199</v>
      </c>
    </row>
    <row r="133" spans="1:23" s="32" customFormat="1" x14ac:dyDescent="0.25">
      <c r="A133" s="37" t="s">
        <v>541</v>
      </c>
      <c r="B133" s="37">
        <v>122</v>
      </c>
      <c r="C133" s="37" t="s">
        <v>537</v>
      </c>
      <c r="D133" s="40" t="s">
        <v>3378</v>
      </c>
      <c r="E133" s="40" t="s">
        <v>3734</v>
      </c>
      <c r="F133" s="40"/>
      <c r="G133" s="40"/>
      <c r="H133" s="37" t="s">
        <v>53</v>
      </c>
      <c r="I133" s="1">
        <v>0</v>
      </c>
      <c r="J133" s="20" t="s">
        <v>4178</v>
      </c>
      <c r="K133" s="20" t="s">
        <v>3321</v>
      </c>
      <c r="L133" s="20" t="s">
        <v>4183</v>
      </c>
      <c r="M133" s="20"/>
      <c r="N133" s="20" t="s">
        <v>4181</v>
      </c>
      <c r="O133" s="20" t="s">
        <v>4175</v>
      </c>
      <c r="P133" s="3" t="s">
        <v>3323</v>
      </c>
      <c r="Q133" s="37">
        <v>20</v>
      </c>
      <c r="R133" s="37">
        <v>2630</v>
      </c>
      <c r="S133" s="41">
        <f t="shared" si="2"/>
        <v>52600</v>
      </c>
      <c r="T133" s="41">
        <f t="shared" si="3"/>
        <v>58912.000000000007</v>
      </c>
      <c r="U133" s="40"/>
      <c r="V133" s="3" t="s">
        <v>4199</v>
      </c>
      <c r="W133" s="3" t="s">
        <v>4199</v>
      </c>
    </row>
    <row r="134" spans="1:23" s="32" customFormat="1" x14ac:dyDescent="0.25">
      <c r="A134" s="37" t="s">
        <v>543</v>
      </c>
      <c r="B134" s="37">
        <v>123</v>
      </c>
      <c r="C134" s="37" t="s">
        <v>544</v>
      </c>
      <c r="D134" s="40" t="s">
        <v>3379</v>
      </c>
      <c r="E134" s="40" t="s">
        <v>3735</v>
      </c>
      <c r="F134" s="40"/>
      <c r="G134" s="40"/>
      <c r="H134" s="37" t="s">
        <v>53</v>
      </c>
      <c r="I134" s="1">
        <v>0</v>
      </c>
      <c r="J134" s="20" t="s">
        <v>4178</v>
      </c>
      <c r="K134" s="20" t="s">
        <v>3321</v>
      </c>
      <c r="L134" s="20" t="s">
        <v>4183</v>
      </c>
      <c r="M134" s="20"/>
      <c r="N134" s="20" t="s">
        <v>4181</v>
      </c>
      <c r="O134" s="20" t="s">
        <v>4175</v>
      </c>
      <c r="P134" s="3" t="s">
        <v>3323</v>
      </c>
      <c r="Q134" s="37">
        <v>142</v>
      </c>
      <c r="R134" s="37">
        <v>1770</v>
      </c>
      <c r="S134" s="41">
        <f t="shared" si="2"/>
        <v>251340</v>
      </c>
      <c r="T134" s="41">
        <f t="shared" si="3"/>
        <v>281500.80000000005</v>
      </c>
      <c r="U134" s="40"/>
      <c r="V134" s="3" t="s">
        <v>4199</v>
      </c>
      <c r="W134" s="3" t="s">
        <v>4199</v>
      </c>
    </row>
    <row r="135" spans="1:23" s="32" customFormat="1" x14ac:dyDescent="0.25">
      <c r="A135" s="37" t="s">
        <v>548</v>
      </c>
      <c r="B135" s="37">
        <v>124</v>
      </c>
      <c r="C135" s="37" t="s">
        <v>549</v>
      </c>
      <c r="D135" s="40" t="s">
        <v>3379</v>
      </c>
      <c r="E135" s="40" t="s">
        <v>3736</v>
      </c>
      <c r="F135" s="40"/>
      <c r="G135" s="40"/>
      <c r="H135" s="37" t="s">
        <v>53</v>
      </c>
      <c r="I135" s="1">
        <v>0</v>
      </c>
      <c r="J135" s="20" t="s">
        <v>4178</v>
      </c>
      <c r="K135" s="20" t="s">
        <v>3321</v>
      </c>
      <c r="L135" s="20" t="s">
        <v>4183</v>
      </c>
      <c r="M135" s="20"/>
      <c r="N135" s="20" t="s">
        <v>4182</v>
      </c>
      <c r="O135" s="20" t="s">
        <v>4175</v>
      </c>
      <c r="P135" s="3" t="s">
        <v>4197</v>
      </c>
      <c r="Q135" s="37">
        <v>55</v>
      </c>
      <c r="R135" s="37">
        <v>740</v>
      </c>
      <c r="S135" s="41">
        <f t="shared" si="2"/>
        <v>40700</v>
      </c>
      <c r="T135" s="41">
        <f t="shared" si="3"/>
        <v>45584.000000000007</v>
      </c>
      <c r="U135" s="40"/>
      <c r="V135" s="3" t="s">
        <v>4199</v>
      </c>
      <c r="W135" s="3" t="s">
        <v>4199</v>
      </c>
    </row>
    <row r="136" spans="1:23" s="32" customFormat="1" x14ac:dyDescent="0.25">
      <c r="A136" s="37" t="s">
        <v>552</v>
      </c>
      <c r="B136" s="37">
        <v>125</v>
      </c>
      <c r="C136" s="37" t="s">
        <v>553</v>
      </c>
      <c r="D136" s="40" t="s">
        <v>3379</v>
      </c>
      <c r="E136" s="40" t="s">
        <v>3737</v>
      </c>
      <c r="F136" s="40"/>
      <c r="G136" s="40"/>
      <c r="H136" s="37" t="s">
        <v>53</v>
      </c>
      <c r="I136" s="1">
        <v>0</v>
      </c>
      <c r="J136" s="20" t="s">
        <v>4178</v>
      </c>
      <c r="K136" s="20" t="s">
        <v>3321</v>
      </c>
      <c r="L136" s="20" t="s">
        <v>4183</v>
      </c>
      <c r="M136" s="20"/>
      <c r="N136" s="20" t="s">
        <v>4182</v>
      </c>
      <c r="O136" s="20" t="s">
        <v>4175</v>
      </c>
      <c r="P136" s="3" t="s">
        <v>4197</v>
      </c>
      <c r="Q136" s="37">
        <v>100</v>
      </c>
      <c r="R136" s="37">
        <v>100</v>
      </c>
      <c r="S136" s="41">
        <f t="shared" si="2"/>
        <v>10000</v>
      </c>
      <c r="T136" s="41">
        <f t="shared" si="3"/>
        <v>11200.000000000002</v>
      </c>
      <c r="U136" s="40"/>
      <c r="V136" s="3" t="s">
        <v>4199</v>
      </c>
      <c r="W136" s="3" t="s">
        <v>4199</v>
      </c>
    </row>
    <row r="137" spans="1:23" s="32" customFormat="1" x14ac:dyDescent="0.25">
      <c r="A137" s="37" t="s">
        <v>556</v>
      </c>
      <c r="B137" s="37">
        <v>126</v>
      </c>
      <c r="C137" s="37" t="s">
        <v>557</v>
      </c>
      <c r="D137" s="40" t="s">
        <v>3357</v>
      </c>
      <c r="E137" s="40" t="s">
        <v>3738</v>
      </c>
      <c r="F137" s="40"/>
      <c r="G137" s="40"/>
      <c r="H137" s="37" t="s">
        <v>53</v>
      </c>
      <c r="I137" s="1">
        <v>0</v>
      </c>
      <c r="J137" s="20" t="s">
        <v>4178</v>
      </c>
      <c r="K137" s="20" t="s">
        <v>3321</v>
      </c>
      <c r="L137" s="20" t="s">
        <v>4183</v>
      </c>
      <c r="M137" s="20"/>
      <c r="N137" s="20" t="s">
        <v>4181</v>
      </c>
      <c r="O137" s="20" t="s">
        <v>4175</v>
      </c>
      <c r="P137" s="3" t="s">
        <v>3323</v>
      </c>
      <c r="Q137" s="37">
        <v>2</v>
      </c>
      <c r="R137" s="37">
        <v>32102.5</v>
      </c>
      <c r="S137" s="41">
        <f t="shared" si="2"/>
        <v>64205</v>
      </c>
      <c r="T137" s="41">
        <f t="shared" si="3"/>
        <v>71909.600000000006</v>
      </c>
      <c r="U137" s="40"/>
      <c r="V137" s="3" t="s">
        <v>4199</v>
      </c>
      <c r="W137" s="3" t="s">
        <v>4199</v>
      </c>
    </row>
    <row r="138" spans="1:23" s="32" customFormat="1" x14ac:dyDescent="0.25">
      <c r="A138" s="37" t="s">
        <v>560</v>
      </c>
      <c r="B138" s="37">
        <v>127</v>
      </c>
      <c r="C138" s="37" t="s">
        <v>561</v>
      </c>
      <c r="D138" s="40" t="s">
        <v>3380</v>
      </c>
      <c r="E138" s="40" t="s">
        <v>563</v>
      </c>
      <c r="F138" s="40"/>
      <c r="G138" s="40"/>
      <c r="H138" s="37" t="s">
        <v>53</v>
      </c>
      <c r="I138" s="1">
        <v>0</v>
      </c>
      <c r="J138" s="20" t="s">
        <v>4178</v>
      </c>
      <c r="K138" s="20" t="s">
        <v>3321</v>
      </c>
      <c r="L138" s="20" t="s">
        <v>4183</v>
      </c>
      <c r="M138" s="20"/>
      <c r="N138" s="20" t="s">
        <v>4181</v>
      </c>
      <c r="O138" s="20" t="s">
        <v>4175</v>
      </c>
      <c r="P138" s="3" t="s">
        <v>3323</v>
      </c>
      <c r="Q138" s="37">
        <v>1</v>
      </c>
      <c r="R138" s="37">
        <v>288.08999999999997</v>
      </c>
      <c r="S138" s="41">
        <f t="shared" si="2"/>
        <v>288.08999999999997</v>
      </c>
      <c r="T138" s="41">
        <f t="shared" si="3"/>
        <v>322.66079999999999</v>
      </c>
      <c r="U138" s="40"/>
      <c r="V138" s="3" t="s">
        <v>4199</v>
      </c>
      <c r="W138" s="3" t="s">
        <v>4199</v>
      </c>
    </row>
    <row r="139" spans="1:23" s="32" customFormat="1" x14ac:dyDescent="0.25">
      <c r="A139" s="37" t="s">
        <v>565</v>
      </c>
      <c r="B139" s="37">
        <v>128</v>
      </c>
      <c r="C139" s="37" t="s">
        <v>566</v>
      </c>
      <c r="D139" s="40" t="s">
        <v>3355</v>
      </c>
      <c r="E139" s="40" t="s">
        <v>3739</v>
      </c>
      <c r="F139" s="40"/>
      <c r="G139" s="40"/>
      <c r="H139" s="37" t="s">
        <v>53</v>
      </c>
      <c r="I139" s="1">
        <v>0</v>
      </c>
      <c r="J139" s="20" t="s">
        <v>4178</v>
      </c>
      <c r="K139" s="20" t="s">
        <v>3321</v>
      </c>
      <c r="L139" s="20" t="s">
        <v>4183</v>
      </c>
      <c r="M139" s="20"/>
      <c r="N139" s="20" t="s">
        <v>4182</v>
      </c>
      <c r="O139" s="20" t="s">
        <v>4175</v>
      </c>
      <c r="P139" s="3" t="s">
        <v>3323</v>
      </c>
      <c r="Q139" s="37">
        <v>3</v>
      </c>
      <c r="R139" s="37">
        <v>30850</v>
      </c>
      <c r="S139" s="41">
        <v>0</v>
      </c>
      <c r="T139" s="41">
        <f t="shared" si="3"/>
        <v>0</v>
      </c>
      <c r="U139" s="40"/>
      <c r="V139" s="3" t="s">
        <v>4199</v>
      </c>
      <c r="W139" s="3" t="s">
        <v>4199</v>
      </c>
    </row>
    <row r="140" spans="1:23" s="32" customFormat="1" x14ac:dyDescent="0.25">
      <c r="A140" s="37" t="s">
        <v>565</v>
      </c>
      <c r="B140" s="37" t="s">
        <v>569</v>
      </c>
      <c r="C140" s="37" t="s">
        <v>566</v>
      </c>
      <c r="D140" s="40" t="s">
        <v>3355</v>
      </c>
      <c r="E140" s="40" t="s">
        <v>3739</v>
      </c>
      <c r="F140" s="40"/>
      <c r="G140" s="40"/>
      <c r="H140" s="37" t="s">
        <v>53</v>
      </c>
      <c r="I140" s="1">
        <v>0</v>
      </c>
      <c r="J140" s="20" t="s">
        <v>4180</v>
      </c>
      <c r="K140" s="20" t="s">
        <v>3321</v>
      </c>
      <c r="L140" s="20" t="s">
        <v>4183</v>
      </c>
      <c r="M140" s="20"/>
      <c r="N140" s="20" t="s">
        <v>4182</v>
      </c>
      <c r="O140" s="20" t="s">
        <v>4175</v>
      </c>
      <c r="P140" s="3" t="s">
        <v>3323</v>
      </c>
      <c r="Q140" s="37">
        <v>3</v>
      </c>
      <c r="R140" s="37">
        <v>62500</v>
      </c>
      <c r="S140" s="41">
        <f t="shared" si="2"/>
        <v>187500</v>
      </c>
      <c r="T140" s="41">
        <f t="shared" si="3"/>
        <v>210000.00000000003</v>
      </c>
      <c r="U140" s="40"/>
      <c r="V140" s="3" t="s">
        <v>4199</v>
      </c>
      <c r="W140" s="3" t="s">
        <v>4199</v>
      </c>
    </row>
    <row r="141" spans="1:23" s="32" customFormat="1" x14ac:dyDescent="0.25">
      <c r="A141" s="37" t="s">
        <v>571</v>
      </c>
      <c r="B141" s="37">
        <v>129</v>
      </c>
      <c r="C141" s="37" t="s">
        <v>572</v>
      </c>
      <c r="D141" s="40" t="s">
        <v>3381</v>
      </c>
      <c r="E141" s="40" t="s">
        <v>3740</v>
      </c>
      <c r="F141" s="40"/>
      <c r="G141" s="40"/>
      <c r="H141" s="37" t="s">
        <v>53</v>
      </c>
      <c r="I141" s="1">
        <v>0</v>
      </c>
      <c r="J141" s="20" t="s">
        <v>4178</v>
      </c>
      <c r="K141" s="20" t="s">
        <v>3321</v>
      </c>
      <c r="L141" s="20" t="s">
        <v>4183</v>
      </c>
      <c r="M141" s="20"/>
      <c r="N141" s="20" t="s">
        <v>4181</v>
      </c>
      <c r="O141" s="20" t="s">
        <v>4175</v>
      </c>
      <c r="P141" s="3" t="s">
        <v>3323</v>
      </c>
      <c r="Q141" s="37">
        <v>1</v>
      </c>
      <c r="R141" s="37">
        <v>23918</v>
      </c>
      <c r="S141" s="41">
        <f t="shared" si="2"/>
        <v>23918</v>
      </c>
      <c r="T141" s="41">
        <f t="shared" si="3"/>
        <v>26788.160000000003</v>
      </c>
      <c r="U141" s="40"/>
      <c r="V141" s="3" t="s">
        <v>4199</v>
      </c>
      <c r="W141" s="3" t="s">
        <v>4199</v>
      </c>
    </row>
    <row r="142" spans="1:23" s="32" customFormat="1" x14ac:dyDescent="0.25">
      <c r="A142" s="37" t="s">
        <v>576</v>
      </c>
      <c r="B142" s="37">
        <v>130</v>
      </c>
      <c r="C142" s="37" t="s">
        <v>572</v>
      </c>
      <c r="D142" s="40" t="s">
        <v>3381</v>
      </c>
      <c r="E142" s="40" t="s">
        <v>3740</v>
      </c>
      <c r="F142" s="40"/>
      <c r="G142" s="40"/>
      <c r="H142" s="37" t="s">
        <v>53</v>
      </c>
      <c r="I142" s="1">
        <v>0</v>
      </c>
      <c r="J142" s="20" t="s">
        <v>4178</v>
      </c>
      <c r="K142" s="20" t="s">
        <v>3321</v>
      </c>
      <c r="L142" s="20" t="s">
        <v>4183</v>
      </c>
      <c r="M142" s="20"/>
      <c r="N142" s="20" t="s">
        <v>4181</v>
      </c>
      <c r="O142" s="20" t="s">
        <v>4175</v>
      </c>
      <c r="P142" s="3" t="s">
        <v>3323</v>
      </c>
      <c r="Q142" s="37">
        <v>3</v>
      </c>
      <c r="R142" s="37">
        <v>10826.7</v>
      </c>
      <c r="S142" s="41">
        <f t="shared" ref="S142:S214" si="4">Q142*R142</f>
        <v>32480.100000000002</v>
      </c>
      <c r="T142" s="41">
        <f t="shared" si="3"/>
        <v>36377.712000000007</v>
      </c>
      <c r="U142" s="40"/>
      <c r="V142" s="3" t="s">
        <v>4199</v>
      </c>
      <c r="W142" s="3" t="s">
        <v>4199</v>
      </c>
    </row>
    <row r="143" spans="1:23" s="32" customFormat="1" x14ac:dyDescent="0.25">
      <c r="A143" s="37" t="s">
        <v>578</v>
      </c>
      <c r="B143" s="37">
        <v>131</v>
      </c>
      <c r="C143" s="37" t="s">
        <v>572</v>
      </c>
      <c r="D143" s="40" t="s">
        <v>3381</v>
      </c>
      <c r="E143" s="40" t="s">
        <v>3740</v>
      </c>
      <c r="F143" s="40"/>
      <c r="G143" s="40"/>
      <c r="H143" s="37" t="s">
        <v>53</v>
      </c>
      <c r="I143" s="1">
        <v>0</v>
      </c>
      <c r="J143" s="20" t="s">
        <v>4178</v>
      </c>
      <c r="K143" s="20" t="s">
        <v>3321</v>
      </c>
      <c r="L143" s="20" t="s">
        <v>4183</v>
      </c>
      <c r="M143" s="20"/>
      <c r="N143" s="20" t="s">
        <v>4181</v>
      </c>
      <c r="O143" s="20" t="s">
        <v>4175</v>
      </c>
      <c r="P143" s="3" t="s">
        <v>3323</v>
      </c>
      <c r="Q143" s="37">
        <v>2</v>
      </c>
      <c r="R143" s="37">
        <v>14317.339999999998</v>
      </c>
      <c r="S143" s="41">
        <f t="shared" si="4"/>
        <v>28634.679999999997</v>
      </c>
      <c r="T143" s="41">
        <f t="shared" si="3"/>
        <v>32070.8416</v>
      </c>
      <c r="U143" s="40"/>
      <c r="V143" s="3" t="s">
        <v>4199</v>
      </c>
      <c r="W143" s="3" t="s">
        <v>4199</v>
      </c>
    </row>
    <row r="144" spans="1:23" s="32" customFormat="1" x14ac:dyDescent="0.25">
      <c r="A144" s="37" t="s">
        <v>580</v>
      </c>
      <c r="B144" s="37">
        <v>132</v>
      </c>
      <c r="C144" s="37" t="s">
        <v>581</v>
      </c>
      <c r="D144" s="40" t="s">
        <v>3382</v>
      </c>
      <c r="E144" s="40" t="s">
        <v>3741</v>
      </c>
      <c r="F144" s="40"/>
      <c r="G144" s="40"/>
      <c r="H144" s="37" t="s">
        <v>53</v>
      </c>
      <c r="I144" s="1">
        <v>0</v>
      </c>
      <c r="J144" s="20" t="s">
        <v>4178</v>
      </c>
      <c r="K144" s="20" t="s">
        <v>3321</v>
      </c>
      <c r="L144" s="20" t="s">
        <v>4183</v>
      </c>
      <c r="M144" s="20"/>
      <c r="N144" s="20" t="s">
        <v>4181</v>
      </c>
      <c r="O144" s="20" t="s">
        <v>4175</v>
      </c>
      <c r="P144" s="3" t="s">
        <v>4195</v>
      </c>
      <c r="Q144" s="37">
        <v>200</v>
      </c>
      <c r="R144" s="37">
        <v>31.09</v>
      </c>
      <c r="S144" s="41">
        <f t="shared" si="4"/>
        <v>6218</v>
      </c>
      <c r="T144" s="41">
        <f t="shared" si="3"/>
        <v>6964.1600000000008</v>
      </c>
      <c r="U144" s="40"/>
      <c r="V144" s="3" t="s">
        <v>4199</v>
      </c>
      <c r="W144" s="3" t="s">
        <v>4199</v>
      </c>
    </row>
    <row r="145" spans="1:23" s="32" customFormat="1" x14ac:dyDescent="0.25">
      <c r="A145" s="37" t="s">
        <v>586</v>
      </c>
      <c r="B145" s="37">
        <v>133</v>
      </c>
      <c r="C145" s="37" t="s">
        <v>587</v>
      </c>
      <c r="D145" s="40" t="s">
        <v>3383</v>
      </c>
      <c r="E145" s="40" t="s">
        <v>3742</v>
      </c>
      <c r="F145" s="40"/>
      <c r="G145" s="40"/>
      <c r="H145" s="37" t="s">
        <v>53</v>
      </c>
      <c r="I145" s="1">
        <v>0</v>
      </c>
      <c r="J145" s="20" t="s">
        <v>4178</v>
      </c>
      <c r="K145" s="20" t="s">
        <v>3321</v>
      </c>
      <c r="L145" s="20" t="s">
        <v>4183</v>
      </c>
      <c r="M145" s="20"/>
      <c r="N145" s="20" t="s">
        <v>4181</v>
      </c>
      <c r="O145" s="20" t="s">
        <v>4175</v>
      </c>
      <c r="P145" s="3" t="s">
        <v>3323</v>
      </c>
      <c r="Q145" s="37">
        <v>20</v>
      </c>
      <c r="R145" s="37">
        <v>7681.5</v>
      </c>
      <c r="S145" s="41">
        <f t="shared" si="4"/>
        <v>153630</v>
      </c>
      <c r="T145" s="41">
        <f t="shared" ref="T145:T217" si="5">S145*1.12</f>
        <v>172065.6</v>
      </c>
      <c r="U145" s="40"/>
      <c r="V145" s="3" t="s">
        <v>4199</v>
      </c>
      <c r="W145" s="3" t="s">
        <v>4199</v>
      </c>
    </row>
    <row r="146" spans="1:23" s="32" customFormat="1" x14ac:dyDescent="0.25">
      <c r="A146" s="37" t="s">
        <v>591</v>
      </c>
      <c r="B146" s="37">
        <v>134</v>
      </c>
      <c r="C146" s="37" t="s">
        <v>592</v>
      </c>
      <c r="D146" s="40" t="s">
        <v>3384</v>
      </c>
      <c r="E146" s="40" t="s">
        <v>3743</v>
      </c>
      <c r="F146" s="40"/>
      <c r="G146" s="40"/>
      <c r="H146" s="37" t="s">
        <v>53</v>
      </c>
      <c r="I146" s="1">
        <v>0</v>
      </c>
      <c r="J146" s="20" t="s">
        <v>4178</v>
      </c>
      <c r="K146" s="20" t="s">
        <v>3321</v>
      </c>
      <c r="L146" s="20" t="s">
        <v>4183</v>
      </c>
      <c r="M146" s="20"/>
      <c r="N146" s="20" t="s">
        <v>4181</v>
      </c>
      <c r="O146" s="20" t="s">
        <v>4175</v>
      </c>
      <c r="P146" s="3" t="s">
        <v>3323</v>
      </c>
      <c r="Q146" s="37">
        <v>220</v>
      </c>
      <c r="R146" s="37">
        <v>201.5</v>
      </c>
      <c r="S146" s="41">
        <f t="shared" si="4"/>
        <v>44330</v>
      </c>
      <c r="T146" s="41">
        <f t="shared" si="5"/>
        <v>49649.600000000006</v>
      </c>
      <c r="U146" s="40"/>
      <c r="V146" s="3" t="s">
        <v>4199</v>
      </c>
      <c r="W146" s="3" t="s">
        <v>4199</v>
      </c>
    </row>
    <row r="147" spans="1:23" s="32" customFormat="1" x14ac:dyDescent="0.25">
      <c r="A147" s="37" t="s">
        <v>596</v>
      </c>
      <c r="B147" s="37">
        <v>135</v>
      </c>
      <c r="C147" s="37" t="s">
        <v>592</v>
      </c>
      <c r="D147" s="40" t="s">
        <v>3384</v>
      </c>
      <c r="E147" s="40" t="s">
        <v>3743</v>
      </c>
      <c r="F147" s="40"/>
      <c r="G147" s="40"/>
      <c r="H147" s="37" t="s">
        <v>53</v>
      </c>
      <c r="I147" s="1">
        <v>0</v>
      </c>
      <c r="J147" s="20" t="s">
        <v>4178</v>
      </c>
      <c r="K147" s="20" t="s">
        <v>3321</v>
      </c>
      <c r="L147" s="20" t="s">
        <v>4183</v>
      </c>
      <c r="M147" s="20"/>
      <c r="N147" s="20" t="s">
        <v>4181</v>
      </c>
      <c r="O147" s="20" t="s">
        <v>4175</v>
      </c>
      <c r="P147" s="3" t="s">
        <v>4191</v>
      </c>
      <c r="Q147" s="37">
        <v>10</v>
      </c>
      <c r="R147" s="37">
        <v>201.5</v>
      </c>
      <c r="S147" s="41">
        <f t="shared" si="4"/>
        <v>2015</v>
      </c>
      <c r="T147" s="41">
        <f t="shared" si="5"/>
        <v>2256.8000000000002</v>
      </c>
      <c r="U147" s="40"/>
      <c r="V147" s="3" t="s">
        <v>4199</v>
      </c>
      <c r="W147" s="3" t="s">
        <v>4199</v>
      </c>
    </row>
    <row r="148" spans="1:23" s="32" customFormat="1" x14ac:dyDescent="0.25">
      <c r="A148" s="37" t="s">
        <v>598</v>
      </c>
      <c r="B148" s="37">
        <v>136</v>
      </c>
      <c r="C148" s="37" t="s">
        <v>592</v>
      </c>
      <c r="D148" s="40" t="s">
        <v>3384</v>
      </c>
      <c r="E148" s="40" t="s">
        <v>3743</v>
      </c>
      <c r="F148" s="40"/>
      <c r="G148" s="40"/>
      <c r="H148" s="37" t="s">
        <v>53</v>
      </c>
      <c r="I148" s="1">
        <v>0</v>
      </c>
      <c r="J148" s="20" t="s">
        <v>4178</v>
      </c>
      <c r="K148" s="20" t="s">
        <v>3321</v>
      </c>
      <c r="L148" s="20" t="s">
        <v>4183</v>
      </c>
      <c r="M148" s="20"/>
      <c r="N148" s="20" t="s">
        <v>4181</v>
      </c>
      <c r="O148" s="20" t="s">
        <v>4175</v>
      </c>
      <c r="P148" s="3" t="s">
        <v>4191</v>
      </c>
      <c r="Q148" s="37">
        <v>23</v>
      </c>
      <c r="R148" s="37">
        <v>1748.9</v>
      </c>
      <c r="S148" s="41">
        <f t="shared" si="4"/>
        <v>40224.700000000004</v>
      </c>
      <c r="T148" s="41">
        <f t="shared" si="5"/>
        <v>45051.664000000012</v>
      </c>
      <c r="U148" s="40"/>
      <c r="V148" s="3" t="s">
        <v>4199</v>
      </c>
      <c r="W148" s="3" t="s">
        <v>4199</v>
      </c>
    </row>
    <row r="149" spans="1:23" s="32" customFormat="1" x14ac:dyDescent="0.25">
      <c r="A149" s="37" t="s">
        <v>600</v>
      </c>
      <c r="B149" s="37">
        <v>137</v>
      </c>
      <c r="C149" s="37" t="s">
        <v>601</v>
      </c>
      <c r="D149" s="40" t="s">
        <v>3385</v>
      </c>
      <c r="E149" s="40" t="s">
        <v>3744</v>
      </c>
      <c r="F149" s="40"/>
      <c r="G149" s="40"/>
      <c r="H149" s="37" t="s">
        <v>53</v>
      </c>
      <c r="I149" s="1">
        <v>0</v>
      </c>
      <c r="J149" s="20" t="s">
        <v>4178</v>
      </c>
      <c r="K149" s="20" t="s">
        <v>3321</v>
      </c>
      <c r="L149" s="20" t="s">
        <v>4183</v>
      </c>
      <c r="M149" s="20"/>
      <c r="N149" s="20" t="s">
        <v>4181</v>
      </c>
      <c r="O149" s="20" t="s">
        <v>4175</v>
      </c>
      <c r="P149" s="3" t="s">
        <v>3323</v>
      </c>
      <c r="Q149" s="37">
        <v>165</v>
      </c>
      <c r="R149" s="37">
        <v>1510</v>
      </c>
      <c r="S149" s="41">
        <f t="shared" si="4"/>
        <v>249150</v>
      </c>
      <c r="T149" s="41">
        <f t="shared" si="5"/>
        <v>279048</v>
      </c>
      <c r="U149" s="40"/>
      <c r="V149" s="3" t="s">
        <v>4199</v>
      </c>
      <c r="W149" s="3" t="s">
        <v>4199</v>
      </c>
    </row>
    <row r="150" spans="1:23" s="32" customFormat="1" x14ac:dyDescent="0.25">
      <c r="A150" s="37" t="s">
        <v>605</v>
      </c>
      <c r="B150" s="37">
        <v>138</v>
      </c>
      <c r="C150" s="37" t="s">
        <v>606</v>
      </c>
      <c r="D150" s="40" t="s">
        <v>3385</v>
      </c>
      <c r="E150" s="40" t="s">
        <v>3745</v>
      </c>
      <c r="F150" s="40"/>
      <c r="G150" s="40"/>
      <c r="H150" s="37" t="s">
        <v>53</v>
      </c>
      <c r="I150" s="1">
        <v>0</v>
      </c>
      <c r="J150" s="20" t="s">
        <v>4178</v>
      </c>
      <c r="K150" s="20" t="s">
        <v>3321</v>
      </c>
      <c r="L150" s="20" t="s">
        <v>4183</v>
      </c>
      <c r="M150" s="20"/>
      <c r="N150" s="20" t="s">
        <v>4181</v>
      </c>
      <c r="O150" s="20" t="s">
        <v>4175</v>
      </c>
      <c r="P150" s="3" t="s">
        <v>3323</v>
      </c>
      <c r="Q150" s="37">
        <v>20</v>
      </c>
      <c r="R150" s="37">
        <v>1970.5</v>
      </c>
      <c r="S150" s="41">
        <f t="shared" si="4"/>
        <v>39410</v>
      </c>
      <c r="T150" s="41">
        <f t="shared" si="5"/>
        <v>44139.200000000004</v>
      </c>
      <c r="U150" s="40"/>
      <c r="V150" s="3" t="s">
        <v>4199</v>
      </c>
      <c r="W150" s="3" t="s">
        <v>4199</v>
      </c>
    </row>
    <row r="151" spans="1:23" s="32" customFormat="1" x14ac:dyDescent="0.25">
      <c r="A151" s="37" t="s">
        <v>609</v>
      </c>
      <c r="B151" s="37">
        <v>139</v>
      </c>
      <c r="C151" s="37" t="s">
        <v>572</v>
      </c>
      <c r="D151" s="40" t="s">
        <v>3381</v>
      </c>
      <c r="E151" s="40" t="s">
        <v>3740</v>
      </c>
      <c r="F151" s="40"/>
      <c r="G151" s="40"/>
      <c r="H151" s="37" t="s">
        <v>53</v>
      </c>
      <c r="I151" s="1">
        <v>0</v>
      </c>
      <c r="J151" s="20" t="s">
        <v>4178</v>
      </c>
      <c r="K151" s="20" t="s">
        <v>3321</v>
      </c>
      <c r="L151" s="20" t="s">
        <v>4183</v>
      </c>
      <c r="M151" s="20"/>
      <c r="N151" s="20" t="s">
        <v>4181</v>
      </c>
      <c r="O151" s="20" t="s">
        <v>4175</v>
      </c>
      <c r="P151" s="3" t="s">
        <v>3324</v>
      </c>
      <c r="Q151" s="37">
        <v>6</v>
      </c>
      <c r="R151" s="37">
        <v>7840.25</v>
      </c>
      <c r="S151" s="41">
        <f t="shared" si="4"/>
        <v>47041.5</v>
      </c>
      <c r="T151" s="41">
        <f t="shared" si="5"/>
        <v>52686.48</v>
      </c>
      <c r="U151" s="40"/>
      <c r="V151" s="3" t="s">
        <v>4199</v>
      </c>
      <c r="W151" s="3" t="s">
        <v>4199</v>
      </c>
    </row>
    <row r="152" spans="1:23" s="32" customFormat="1" x14ac:dyDescent="0.25">
      <c r="A152" s="37" t="s">
        <v>611</v>
      </c>
      <c r="B152" s="37">
        <v>140</v>
      </c>
      <c r="C152" s="37" t="s">
        <v>612</v>
      </c>
      <c r="D152" s="40" t="s">
        <v>3386</v>
      </c>
      <c r="E152" s="40" t="s">
        <v>3746</v>
      </c>
      <c r="F152" s="40"/>
      <c r="G152" s="40"/>
      <c r="H152" s="37" t="s">
        <v>53</v>
      </c>
      <c r="I152" s="1">
        <v>0</v>
      </c>
      <c r="J152" s="20" t="s">
        <v>4178</v>
      </c>
      <c r="K152" s="20" t="s">
        <v>3321</v>
      </c>
      <c r="L152" s="20" t="s">
        <v>4183</v>
      </c>
      <c r="M152" s="20"/>
      <c r="N152" s="20" t="s">
        <v>4181</v>
      </c>
      <c r="O152" s="20" t="s">
        <v>4175</v>
      </c>
      <c r="P152" s="3" t="s">
        <v>4197</v>
      </c>
      <c r="Q152" s="37">
        <v>48</v>
      </c>
      <c r="R152" s="37">
        <v>6147</v>
      </c>
      <c r="S152" s="41">
        <f t="shared" si="4"/>
        <v>295056</v>
      </c>
      <c r="T152" s="41">
        <f t="shared" si="5"/>
        <v>330462.72000000003</v>
      </c>
      <c r="U152" s="40"/>
      <c r="V152" s="3" t="s">
        <v>4199</v>
      </c>
      <c r="W152" s="3" t="s">
        <v>4199</v>
      </c>
    </row>
    <row r="153" spans="1:23" s="32" customFormat="1" x14ac:dyDescent="0.25">
      <c r="A153" s="37" t="s">
        <v>616</v>
      </c>
      <c r="B153" s="37">
        <v>141</v>
      </c>
      <c r="C153" s="37" t="s">
        <v>617</v>
      </c>
      <c r="D153" s="40" t="s">
        <v>3372</v>
      </c>
      <c r="E153" s="40" t="s">
        <v>3747</v>
      </c>
      <c r="F153" s="40"/>
      <c r="G153" s="40"/>
      <c r="H153" s="37" t="s">
        <v>53</v>
      </c>
      <c r="I153" s="1">
        <v>0</v>
      </c>
      <c r="J153" s="20" t="s">
        <v>4178</v>
      </c>
      <c r="K153" s="20" t="s">
        <v>3321</v>
      </c>
      <c r="L153" s="20" t="s">
        <v>4183</v>
      </c>
      <c r="M153" s="20"/>
      <c r="N153" s="20" t="s">
        <v>4182</v>
      </c>
      <c r="O153" s="20" t="s">
        <v>4175</v>
      </c>
      <c r="P153" s="3" t="s">
        <v>3323</v>
      </c>
      <c r="Q153" s="37">
        <v>20</v>
      </c>
      <c r="R153" s="37">
        <v>1229.58</v>
      </c>
      <c r="S153" s="41">
        <f t="shared" si="4"/>
        <v>24591.599999999999</v>
      </c>
      <c r="T153" s="41">
        <f t="shared" si="5"/>
        <v>27542.592000000001</v>
      </c>
      <c r="U153" s="40"/>
      <c r="V153" s="3" t="s">
        <v>4199</v>
      </c>
      <c r="W153" s="3" t="s">
        <v>4199</v>
      </c>
    </row>
    <row r="154" spans="1:23" s="32" customFormat="1" x14ac:dyDescent="0.25">
      <c r="A154" s="37" t="s">
        <v>621</v>
      </c>
      <c r="B154" s="37">
        <v>142</v>
      </c>
      <c r="C154" s="37" t="s">
        <v>622</v>
      </c>
      <c r="D154" s="40" t="s">
        <v>3372</v>
      </c>
      <c r="E154" s="40" t="s">
        <v>3748</v>
      </c>
      <c r="F154" s="40"/>
      <c r="G154" s="40"/>
      <c r="H154" s="37" t="s">
        <v>53</v>
      </c>
      <c r="I154" s="1">
        <v>0</v>
      </c>
      <c r="J154" s="20" t="s">
        <v>4178</v>
      </c>
      <c r="K154" s="20" t="s">
        <v>3321</v>
      </c>
      <c r="L154" s="20" t="s">
        <v>4183</v>
      </c>
      <c r="M154" s="20"/>
      <c r="N154" s="20" t="s">
        <v>4182</v>
      </c>
      <c r="O154" s="20" t="s">
        <v>4175</v>
      </c>
      <c r="P154" s="3" t="s">
        <v>3323</v>
      </c>
      <c r="Q154" s="37">
        <v>20</v>
      </c>
      <c r="R154" s="37">
        <v>737.66</v>
      </c>
      <c r="S154" s="41">
        <f t="shared" si="4"/>
        <v>14753.199999999999</v>
      </c>
      <c r="T154" s="41">
        <f t="shared" si="5"/>
        <v>16523.583999999999</v>
      </c>
      <c r="U154" s="40"/>
      <c r="V154" s="3" t="s">
        <v>4199</v>
      </c>
      <c r="W154" s="3" t="s">
        <v>4199</v>
      </c>
    </row>
    <row r="155" spans="1:23" s="32" customFormat="1" x14ac:dyDescent="0.25">
      <c r="A155" s="37" t="s">
        <v>625</v>
      </c>
      <c r="B155" s="37">
        <v>143</v>
      </c>
      <c r="C155" s="37" t="s">
        <v>626</v>
      </c>
      <c r="D155" s="40" t="s">
        <v>3387</v>
      </c>
      <c r="E155" s="40" t="s">
        <v>3749</v>
      </c>
      <c r="F155" s="40"/>
      <c r="G155" s="40"/>
      <c r="H155" s="37" t="s">
        <v>53</v>
      </c>
      <c r="I155" s="1">
        <v>0</v>
      </c>
      <c r="J155" s="20" t="s">
        <v>4178</v>
      </c>
      <c r="K155" s="20" t="s">
        <v>3321</v>
      </c>
      <c r="L155" s="20" t="s">
        <v>4183</v>
      </c>
      <c r="M155" s="20"/>
      <c r="N155" s="20" t="s">
        <v>4181</v>
      </c>
      <c r="O155" s="20" t="s">
        <v>4175</v>
      </c>
      <c r="P155" s="3" t="s">
        <v>4195</v>
      </c>
      <c r="Q155" s="37">
        <v>90</v>
      </c>
      <c r="R155" s="37">
        <v>670</v>
      </c>
      <c r="S155" s="41">
        <f t="shared" si="4"/>
        <v>60300</v>
      </c>
      <c r="T155" s="41">
        <f t="shared" si="5"/>
        <v>67536</v>
      </c>
      <c r="U155" s="40"/>
      <c r="V155" s="3" t="s">
        <v>4199</v>
      </c>
      <c r="W155" s="3" t="s">
        <v>4199</v>
      </c>
    </row>
    <row r="156" spans="1:23" s="32" customFormat="1" x14ac:dyDescent="0.25">
      <c r="A156" s="37" t="s">
        <v>630</v>
      </c>
      <c r="B156" s="37">
        <v>144</v>
      </c>
      <c r="C156" s="37" t="s">
        <v>631</v>
      </c>
      <c r="D156" s="40" t="s">
        <v>3388</v>
      </c>
      <c r="E156" s="40" t="s">
        <v>3750</v>
      </c>
      <c r="F156" s="40"/>
      <c r="G156" s="40"/>
      <c r="H156" s="37" t="s">
        <v>53</v>
      </c>
      <c r="I156" s="1">
        <v>0</v>
      </c>
      <c r="J156" s="20" t="s">
        <v>4178</v>
      </c>
      <c r="K156" s="20" t="s">
        <v>3321</v>
      </c>
      <c r="L156" s="20" t="s">
        <v>4183</v>
      </c>
      <c r="M156" s="20"/>
      <c r="N156" s="20" t="s">
        <v>4181</v>
      </c>
      <c r="O156" s="20" t="s">
        <v>4175</v>
      </c>
      <c r="P156" s="3" t="s">
        <v>3323</v>
      </c>
      <c r="Q156" s="37">
        <v>306</v>
      </c>
      <c r="R156" s="37">
        <v>524</v>
      </c>
      <c r="S156" s="41">
        <f t="shared" si="4"/>
        <v>160344</v>
      </c>
      <c r="T156" s="41">
        <f t="shared" si="5"/>
        <v>179585.28000000003</v>
      </c>
      <c r="U156" s="40"/>
      <c r="V156" s="3" t="s">
        <v>4199</v>
      </c>
      <c r="W156" s="3" t="s">
        <v>4199</v>
      </c>
    </row>
    <row r="157" spans="1:23" s="32" customFormat="1" x14ac:dyDescent="0.25">
      <c r="A157" s="37" t="s">
        <v>635</v>
      </c>
      <c r="B157" s="37">
        <v>145</v>
      </c>
      <c r="C157" s="37" t="s">
        <v>636</v>
      </c>
      <c r="D157" s="40" t="s">
        <v>3389</v>
      </c>
      <c r="E157" s="40" t="s">
        <v>3751</v>
      </c>
      <c r="F157" s="40"/>
      <c r="G157" s="40"/>
      <c r="H157" s="37" t="s">
        <v>53</v>
      </c>
      <c r="I157" s="1">
        <v>0</v>
      </c>
      <c r="J157" s="20" t="s">
        <v>4178</v>
      </c>
      <c r="K157" s="20" t="s">
        <v>3321</v>
      </c>
      <c r="L157" s="20" t="s">
        <v>4183</v>
      </c>
      <c r="M157" s="20"/>
      <c r="N157" s="20" t="s">
        <v>4181</v>
      </c>
      <c r="O157" s="20" t="s">
        <v>4175</v>
      </c>
      <c r="P157" s="3" t="s">
        <v>4189</v>
      </c>
      <c r="Q157" s="37">
        <v>84</v>
      </c>
      <c r="R157" s="37">
        <v>443.33</v>
      </c>
      <c r="S157" s="41">
        <f t="shared" si="4"/>
        <v>37239.72</v>
      </c>
      <c r="T157" s="41">
        <f t="shared" si="5"/>
        <v>41708.486400000009</v>
      </c>
      <c r="U157" s="40"/>
      <c r="V157" s="3" t="s">
        <v>4199</v>
      </c>
      <c r="W157" s="3" t="s">
        <v>4199</v>
      </c>
    </row>
    <row r="158" spans="1:23" s="32" customFormat="1" x14ac:dyDescent="0.25">
      <c r="A158" s="37" t="s">
        <v>640</v>
      </c>
      <c r="B158" s="37">
        <v>146</v>
      </c>
      <c r="C158" s="37" t="s">
        <v>641</v>
      </c>
      <c r="D158" s="40" t="s">
        <v>3390</v>
      </c>
      <c r="E158" s="40" t="s">
        <v>3752</v>
      </c>
      <c r="F158" s="40"/>
      <c r="G158" s="40"/>
      <c r="H158" s="37" t="s">
        <v>53</v>
      </c>
      <c r="I158" s="1">
        <v>0</v>
      </c>
      <c r="J158" s="20" t="s">
        <v>4178</v>
      </c>
      <c r="K158" s="20" t="s">
        <v>3321</v>
      </c>
      <c r="L158" s="20" t="s">
        <v>4183</v>
      </c>
      <c r="M158" s="20"/>
      <c r="N158" s="20" t="s">
        <v>4181</v>
      </c>
      <c r="O158" s="20" t="s">
        <v>4175</v>
      </c>
      <c r="P158" s="3" t="s">
        <v>3323</v>
      </c>
      <c r="Q158" s="37">
        <v>10</v>
      </c>
      <c r="R158" s="37">
        <v>6428.57</v>
      </c>
      <c r="S158" s="41">
        <f t="shared" si="4"/>
        <v>64285.7</v>
      </c>
      <c r="T158" s="41">
        <f t="shared" si="5"/>
        <v>71999.983999999997</v>
      </c>
      <c r="U158" s="40"/>
      <c r="V158" s="3" t="s">
        <v>4199</v>
      </c>
      <c r="W158" s="3" t="s">
        <v>4199</v>
      </c>
    </row>
    <row r="159" spans="1:23" s="32" customFormat="1" x14ac:dyDescent="0.25">
      <c r="A159" s="37" t="s">
        <v>645</v>
      </c>
      <c r="B159" s="37">
        <v>147</v>
      </c>
      <c r="C159" s="37" t="s">
        <v>646</v>
      </c>
      <c r="D159" s="40" t="s">
        <v>3391</v>
      </c>
      <c r="E159" s="40" t="s">
        <v>3753</v>
      </c>
      <c r="F159" s="40"/>
      <c r="G159" s="40"/>
      <c r="H159" s="37" t="s">
        <v>53</v>
      </c>
      <c r="I159" s="1">
        <v>0</v>
      </c>
      <c r="J159" s="20" t="s">
        <v>4178</v>
      </c>
      <c r="K159" s="20" t="s">
        <v>3321</v>
      </c>
      <c r="L159" s="20" t="s">
        <v>4183</v>
      </c>
      <c r="M159" s="20"/>
      <c r="N159" s="20" t="s">
        <v>4181</v>
      </c>
      <c r="O159" s="20" t="s">
        <v>4175</v>
      </c>
      <c r="P159" s="3" t="s">
        <v>4189</v>
      </c>
      <c r="Q159" s="37">
        <v>15</v>
      </c>
      <c r="R159" s="37">
        <v>2956.5</v>
      </c>
      <c r="S159" s="41">
        <f t="shared" si="4"/>
        <v>44347.5</v>
      </c>
      <c r="T159" s="41">
        <f t="shared" si="5"/>
        <v>49669.200000000004</v>
      </c>
      <c r="U159" s="40"/>
      <c r="V159" s="3" t="s">
        <v>4199</v>
      </c>
      <c r="W159" s="3" t="s">
        <v>4199</v>
      </c>
    </row>
    <row r="160" spans="1:23" s="32" customFormat="1" x14ac:dyDescent="0.25">
      <c r="A160" s="37" t="s">
        <v>650</v>
      </c>
      <c r="B160" s="37">
        <v>148</v>
      </c>
      <c r="C160" s="37" t="s">
        <v>651</v>
      </c>
      <c r="D160" s="40" t="s">
        <v>3392</v>
      </c>
      <c r="E160" s="40" t="s">
        <v>3754</v>
      </c>
      <c r="F160" s="40"/>
      <c r="G160" s="40"/>
      <c r="H160" s="37" t="s">
        <v>53</v>
      </c>
      <c r="I160" s="1">
        <v>0</v>
      </c>
      <c r="J160" s="20" t="s">
        <v>4178</v>
      </c>
      <c r="K160" s="20" t="s">
        <v>3321</v>
      </c>
      <c r="L160" s="20" t="s">
        <v>4183</v>
      </c>
      <c r="M160" s="20"/>
      <c r="N160" s="20" t="s">
        <v>4181</v>
      </c>
      <c r="O160" s="20" t="s">
        <v>4175</v>
      </c>
      <c r="P160" s="3" t="s">
        <v>4195</v>
      </c>
      <c r="Q160" s="37">
        <v>100</v>
      </c>
      <c r="R160" s="37">
        <v>450</v>
      </c>
      <c r="S160" s="41">
        <f t="shared" si="4"/>
        <v>45000</v>
      </c>
      <c r="T160" s="41">
        <f t="shared" si="5"/>
        <v>50400.000000000007</v>
      </c>
      <c r="U160" s="40"/>
      <c r="V160" s="3" t="s">
        <v>4199</v>
      </c>
      <c r="W160" s="3" t="s">
        <v>4199</v>
      </c>
    </row>
    <row r="161" spans="1:23" s="32" customFormat="1" x14ac:dyDescent="0.25">
      <c r="A161" s="37" t="s">
        <v>655</v>
      </c>
      <c r="B161" s="37">
        <v>149</v>
      </c>
      <c r="C161" s="37" t="s">
        <v>656</v>
      </c>
      <c r="D161" s="40" t="s">
        <v>3393</v>
      </c>
      <c r="E161" s="40" t="s">
        <v>3755</v>
      </c>
      <c r="F161" s="40"/>
      <c r="G161" s="40"/>
      <c r="H161" s="37" t="s">
        <v>53</v>
      </c>
      <c r="I161" s="1">
        <v>0</v>
      </c>
      <c r="J161" s="20" t="s">
        <v>4178</v>
      </c>
      <c r="K161" s="20" t="s">
        <v>3321</v>
      </c>
      <c r="L161" s="20" t="s">
        <v>4183</v>
      </c>
      <c r="M161" s="20"/>
      <c r="N161" s="20" t="s">
        <v>4181</v>
      </c>
      <c r="O161" s="20" t="s">
        <v>4175</v>
      </c>
      <c r="P161" s="3" t="s">
        <v>4196</v>
      </c>
      <c r="Q161" s="37">
        <v>9</v>
      </c>
      <c r="R161" s="37">
        <v>1305.8699999999999</v>
      </c>
      <c r="S161" s="41">
        <f t="shared" si="4"/>
        <v>11752.829999999998</v>
      </c>
      <c r="T161" s="41">
        <f t="shared" si="5"/>
        <v>13163.169599999999</v>
      </c>
      <c r="U161" s="40"/>
      <c r="V161" s="3" t="s">
        <v>4199</v>
      </c>
      <c r="W161" s="3" t="s">
        <v>4199</v>
      </c>
    </row>
    <row r="162" spans="1:23" s="32" customFormat="1" x14ac:dyDescent="0.25">
      <c r="A162" s="37" t="s">
        <v>661</v>
      </c>
      <c r="B162" s="37">
        <v>150</v>
      </c>
      <c r="C162" s="37" t="s">
        <v>662</v>
      </c>
      <c r="D162" s="40" t="s">
        <v>3394</v>
      </c>
      <c r="E162" s="40" t="s">
        <v>3756</v>
      </c>
      <c r="F162" s="40"/>
      <c r="G162" s="40"/>
      <c r="H162" s="37" t="s">
        <v>53</v>
      </c>
      <c r="I162" s="1">
        <v>0</v>
      </c>
      <c r="J162" s="20" t="s">
        <v>4178</v>
      </c>
      <c r="K162" s="20" t="s">
        <v>3321</v>
      </c>
      <c r="L162" s="20" t="s">
        <v>4183</v>
      </c>
      <c r="M162" s="20"/>
      <c r="N162" s="20" t="s">
        <v>4181</v>
      </c>
      <c r="O162" s="20" t="s">
        <v>4175</v>
      </c>
      <c r="P162" s="3" t="s">
        <v>3323</v>
      </c>
      <c r="Q162" s="37">
        <v>34</v>
      </c>
      <c r="R162" s="37">
        <v>3619</v>
      </c>
      <c r="S162" s="41">
        <f t="shared" si="4"/>
        <v>123046</v>
      </c>
      <c r="T162" s="41">
        <f t="shared" si="5"/>
        <v>137811.52000000002</v>
      </c>
      <c r="U162" s="40"/>
      <c r="V162" s="3" t="s">
        <v>4199</v>
      </c>
      <c r="W162" s="3" t="s">
        <v>4199</v>
      </c>
    </row>
    <row r="163" spans="1:23" s="32" customFormat="1" x14ac:dyDescent="0.25">
      <c r="A163" s="37" t="s">
        <v>666</v>
      </c>
      <c r="B163" s="37">
        <v>151</v>
      </c>
      <c r="C163" s="37" t="s">
        <v>667</v>
      </c>
      <c r="D163" s="40" t="s">
        <v>3395</v>
      </c>
      <c r="E163" s="40" t="s">
        <v>3757</v>
      </c>
      <c r="F163" s="40"/>
      <c r="G163" s="40"/>
      <c r="H163" s="37" t="s">
        <v>53</v>
      </c>
      <c r="I163" s="1">
        <v>0</v>
      </c>
      <c r="J163" s="20" t="s">
        <v>4178</v>
      </c>
      <c r="K163" s="20" t="s">
        <v>3321</v>
      </c>
      <c r="L163" s="20" t="s">
        <v>4183</v>
      </c>
      <c r="M163" s="20"/>
      <c r="N163" s="20" t="s">
        <v>4181</v>
      </c>
      <c r="O163" s="20" t="s">
        <v>4175</v>
      </c>
      <c r="P163" s="3" t="s">
        <v>4191</v>
      </c>
      <c r="Q163" s="37">
        <v>25</v>
      </c>
      <c r="R163" s="37">
        <v>28</v>
      </c>
      <c r="S163" s="41">
        <f t="shared" si="4"/>
        <v>700</v>
      </c>
      <c r="T163" s="41">
        <f t="shared" si="5"/>
        <v>784.00000000000011</v>
      </c>
      <c r="U163" s="40"/>
      <c r="V163" s="3" t="s">
        <v>4199</v>
      </c>
      <c r="W163" s="3" t="s">
        <v>4199</v>
      </c>
    </row>
    <row r="164" spans="1:23" s="32" customFormat="1" x14ac:dyDescent="0.25">
      <c r="A164" s="37" t="s">
        <v>671</v>
      </c>
      <c r="B164" s="37">
        <v>152</v>
      </c>
      <c r="C164" s="37" t="s">
        <v>672</v>
      </c>
      <c r="D164" s="40" t="s">
        <v>3346</v>
      </c>
      <c r="E164" s="40" t="s">
        <v>3758</v>
      </c>
      <c r="F164" s="40"/>
      <c r="G164" s="40"/>
      <c r="H164" s="37" t="s">
        <v>53</v>
      </c>
      <c r="I164" s="1">
        <v>0</v>
      </c>
      <c r="J164" s="20" t="s">
        <v>4178</v>
      </c>
      <c r="K164" s="20" t="s">
        <v>3321</v>
      </c>
      <c r="L164" s="20" t="s">
        <v>4183</v>
      </c>
      <c r="M164" s="20"/>
      <c r="N164" s="20" t="s">
        <v>4181</v>
      </c>
      <c r="O164" s="20" t="s">
        <v>4175</v>
      </c>
      <c r="P164" s="3" t="s">
        <v>3323</v>
      </c>
      <c r="Q164" s="37">
        <v>1000</v>
      </c>
      <c r="R164" s="37">
        <v>11.88</v>
      </c>
      <c r="S164" s="41">
        <f t="shared" si="4"/>
        <v>11880</v>
      </c>
      <c r="T164" s="41">
        <f t="shared" si="5"/>
        <v>13305.6</v>
      </c>
      <c r="U164" s="40"/>
      <c r="V164" s="3" t="s">
        <v>4199</v>
      </c>
      <c r="W164" s="3" t="s">
        <v>4199</v>
      </c>
    </row>
    <row r="165" spans="1:23" s="32" customFormat="1" x14ac:dyDescent="0.25">
      <c r="A165" s="37" t="s">
        <v>675</v>
      </c>
      <c r="B165" s="37">
        <v>153</v>
      </c>
      <c r="C165" s="37" t="s">
        <v>676</v>
      </c>
      <c r="D165" s="40" t="s">
        <v>291</v>
      </c>
      <c r="E165" s="40" t="s">
        <v>3759</v>
      </c>
      <c r="F165" s="40"/>
      <c r="G165" s="40"/>
      <c r="H165" s="37" t="s">
        <v>53</v>
      </c>
      <c r="I165" s="1">
        <v>0</v>
      </c>
      <c r="J165" s="20" t="s">
        <v>4178</v>
      </c>
      <c r="K165" s="20" t="s">
        <v>3321</v>
      </c>
      <c r="L165" s="20" t="s">
        <v>4183</v>
      </c>
      <c r="M165" s="20"/>
      <c r="N165" s="20" t="s">
        <v>4181</v>
      </c>
      <c r="O165" s="20" t="s">
        <v>4175</v>
      </c>
      <c r="P165" s="3" t="s">
        <v>3323</v>
      </c>
      <c r="Q165" s="37">
        <v>50</v>
      </c>
      <c r="R165" s="37">
        <v>478</v>
      </c>
      <c r="S165" s="41">
        <f t="shared" si="4"/>
        <v>23900</v>
      </c>
      <c r="T165" s="41">
        <f t="shared" si="5"/>
        <v>26768.000000000004</v>
      </c>
      <c r="U165" s="40"/>
      <c r="V165" s="3" t="s">
        <v>4199</v>
      </c>
      <c r="W165" s="3" t="s">
        <v>4199</v>
      </c>
    </row>
    <row r="166" spans="1:23" s="32" customFormat="1" x14ac:dyDescent="0.25">
      <c r="A166" s="37" t="s">
        <v>679</v>
      </c>
      <c r="B166" s="37">
        <v>154</v>
      </c>
      <c r="C166" s="37" t="s">
        <v>680</v>
      </c>
      <c r="D166" s="40" t="s">
        <v>3396</v>
      </c>
      <c r="E166" s="40" t="s">
        <v>3760</v>
      </c>
      <c r="F166" s="40"/>
      <c r="G166" s="40"/>
      <c r="H166" s="37" t="s">
        <v>53</v>
      </c>
      <c r="I166" s="1">
        <v>0</v>
      </c>
      <c r="J166" s="20" t="s">
        <v>4178</v>
      </c>
      <c r="K166" s="20" t="s">
        <v>3321</v>
      </c>
      <c r="L166" s="20" t="s">
        <v>4183</v>
      </c>
      <c r="M166" s="20"/>
      <c r="N166" s="20" t="s">
        <v>4181</v>
      </c>
      <c r="O166" s="20" t="s">
        <v>4175</v>
      </c>
      <c r="P166" s="3" t="s">
        <v>4197</v>
      </c>
      <c r="Q166" s="37">
        <v>34</v>
      </c>
      <c r="R166" s="37">
        <v>6050</v>
      </c>
      <c r="S166" s="41">
        <f t="shared" si="4"/>
        <v>205700</v>
      </c>
      <c r="T166" s="41">
        <f t="shared" si="5"/>
        <v>230384.00000000003</v>
      </c>
      <c r="U166" s="40"/>
      <c r="V166" s="3" t="s">
        <v>4199</v>
      </c>
      <c r="W166" s="3" t="s">
        <v>4199</v>
      </c>
    </row>
    <row r="167" spans="1:23" s="32" customFormat="1" x14ac:dyDescent="0.25">
      <c r="A167" s="37" t="s">
        <v>684</v>
      </c>
      <c r="B167" s="37">
        <v>155</v>
      </c>
      <c r="C167" s="37" t="s">
        <v>685</v>
      </c>
      <c r="D167" s="40" t="s">
        <v>3397</v>
      </c>
      <c r="E167" s="40" t="s">
        <v>3761</v>
      </c>
      <c r="F167" s="40"/>
      <c r="G167" s="40"/>
      <c r="H167" s="37" t="s">
        <v>53</v>
      </c>
      <c r="I167" s="1">
        <v>0</v>
      </c>
      <c r="J167" s="20" t="s">
        <v>4178</v>
      </c>
      <c r="K167" s="20" t="s">
        <v>3321</v>
      </c>
      <c r="L167" s="20" t="s">
        <v>4183</v>
      </c>
      <c r="M167" s="20"/>
      <c r="N167" s="20" t="s">
        <v>4181</v>
      </c>
      <c r="O167" s="20" t="s">
        <v>4175</v>
      </c>
      <c r="P167" s="3" t="s">
        <v>3323</v>
      </c>
      <c r="Q167" s="37">
        <v>12</v>
      </c>
      <c r="R167" s="37">
        <v>2721</v>
      </c>
      <c r="S167" s="41">
        <f t="shared" si="4"/>
        <v>32652</v>
      </c>
      <c r="T167" s="41">
        <f t="shared" si="5"/>
        <v>36570.240000000005</v>
      </c>
      <c r="U167" s="40"/>
      <c r="V167" s="3" t="s">
        <v>4199</v>
      </c>
      <c r="W167" s="3" t="s">
        <v>4199</v>
      </c>
    </row>
    <row r="168" spans="1:23" s="32" customFormat="1" x14ac:dyDescent="0.25">
      <c r="A168" s="37" t="s">
        <v>688</v>
      </c>
      <c r="B168" s="37">
        <v>156</v>
      </c>
      <c r="C168" s="37" t="s">
        <v>689</v>
      </c>
      <c r="D168" s="40" t="s">
        <v>3398</v>
      </c>
      <c r="E168" s="40" t="s">
        <v>3762</v>
      </c>
      <c r="F168" s="40"/>
      <c r="G168" s="40"/>
      <c r="H168" s="37" t="s">
        <v>53</v>
      </c>
      <c r="I168" s="1">
        <v>0</v>
      </c>
      <c r="J168" s="20" t="s">
        <v>4178</v>
      </c>
      <c r="K168" s="20" t="s">
        <v>3321</v>
      </c>
      <c r="L168" s="20" t="s">
        <v>4183</v>
      </c>
      <c r="M168" s="20"/>
      <c r="N168" s="20" t="s">
        <v>4181</v>
      </c>
      <c r="O168" s="20" t="s">
        <v>4175</v>
      </c>
      <c r="P168" s="3" t="s">
        <v>3323</v>
      </c>
      <c r="Q168" s="37">
        <v>12</v>
      </c>
      <c r="R168" s="37">
        <v>16811</v>
      </c>
      <c r="S168" s="41">
        <f t="shared" si="4"/>
        <v>201732</v>
      </c>
      <c r="T168" s="41">
        <f t="shared" si="5"/>
        <v>225939.84000000003</v>
      </c>
      <c r="U168" s="40"/>
      <c r="V168" s="3" t="s">
        <v>4199</v>
      </c>
      <c r="W168" s="3" t="s">
        <v>4199</v>
      </c>
    </row>
    <row r="169" spans="1:23" s="32" customFormat="1" x14ac:dyDescent="0.25">
      <c r="A169" s="37" t="s">
        <v>693</v>
      </c>
      <c r="B169" s="37">
        <v>157</v>
      </c>
      <c r="C169" s="37" t="s">
        <v>694</v>
      </c>
      <c r="D169" s="40" t="s">
        <v>3399</v>
      </c>
      <c r="E169" s="40" t="s">
        <v>3763</v>
      </c>
      <c r="F169" s="40"/>
      <c r="G169" s="40"/>
      <c r="H169" s="37" t="s">
        <v>53</v>
      </c>
      <c r="I169" s="1">
        <v>0</v>
      </c>
      <c r="J169" s="20" t="s">
        <v>4178</v>
      </c>
      <c r="K169" s="20" t="s">
        <v>3321</v>
      </c>
      <c r="L169" s="20" t="s">
        <v>4183</v>
      </c>
      <c r="M169" s="20"/>
      <c r="N169" s="20" t="s">
        <v>4181</v>
      </c>
      <c r="O169" s="20" t="s">
        <v>4175</v>
      </c>
      <c r="P169" s="3" t="s">
        <v>4189</v>
      </c>
      <c r="Q169" s="37">
        <v>20</v>
      </c>
      <c r="R169" s="37">
        <v>2022.3</v>
      </c>
      <c r="S169" s="41">
        <f t="shared" si="4"/>
        <v>40446</v>
      </c>
      <c r="T169" s="41">
        <f t="shared" si="5"/>
        <v>45299.520000000004</v>
      </c>
      <c r="U169" s="40"/>
      <c r="V169" s="3" t="s">
        <v>4199</v>
      </c>
      <c r="W169" s="3" t="s">
        <v>4199</v>
      </c>
    </row>
    <row r="170" spans="1:23" s="32" customFormat="1" x14ac:dyDescent="0.25">
      <c r="A170" s="37" t="s">
        <v>698</v>
      </c>
      <c r="B170" s="37">
        <v>158</v>
      </c>
      <c r="C170" s="37" t="s">
        <v>699</v>
      </c>
      <c r="D170" s="40" t="s">
        <v>700</v>
      </c>
      <c r="E170" s="40" t="s">
        <v>3764</v>
      </c>
      <c r="F170" s="40"/>
      <c r="G170" s="40"/>
      <c r="H170" s="37" t="s">
        <v>53</v>
      </c>
      <c r="I170" s="1">
        <v>0</v>
      </c>
      <c r="J170" s="20" t="s">
        <v>4178</v>
      </c>
      <c r="K170" s="20" t="s">
        <v>3321</v>
      </c>
      <c r="L170" s="20" t="s">
        <v>4183</v>
      </c>
      <c r="M170" s="20"/>
      <c r="N170" s="20" t="s">
        <v>4182</v>
      </c>
      <c r="O170" s="20" t="s">
        <v>4175</v>
      </c>
      <c r="P170" s="3" t="s">
        <v>3323</v>
      </c>
      <c r="Q170" s="37">
        <v>170</v>
      </c>
      <c r="R170" s="37">
        <v>377.19</v>
      </c>
      <c r="S170" s="41">
        <f t="shared" si="4"/>
        <v>64122.3</v>
      </c>
      <c r="T170" s="41">
        <f t="shared" si="5"/>
        <v>71816.97600000001</v>
      </c>
      <c r="U170" s="40"/>
      <c r="V170" s="3" t="s">
        <v>4199</v>
      </c>
      <c r="W170" s="3" t="s">
        <v>4199</v>
      </c>
    </row>
    <row r="171" spans="1:23" s="32" customFormat="1" x14ac:dyDescent="0.25">
      <c r="A171" s="37" t="s">
        <v>703</v>
      </c>
      <c r="B171" s="37">
        <v>159</v>
      </c>
      <c r="C171" s="37" t="s">
        <v>704</v>
      </c>
      <c r="D171" s="40" t="s">
        <v>3400</v>
      </c>
      <c r="E171" s="40" t="s">
        <v>3765</v>
      </c>
      <c r="F171" s="40"/>
      <c r="G171" s="40"/>
      <c r="H171" s="37" t="s">
        <v>53</v>
      </c>
      <c r="I171" s="1">
        <v>0</v>
      </c>
      <c r="J171" s="20" t="s">
        <v>4178</v>
      </c>
      <c r="K171" s="20" t="s">
        <v>3321</v>
      </c>
      <c r="L171" s="20" t="s">
        <v>4183</v>
      </c>
      <c r="M171" s="20"/>
      <c r="N171" s="20" t="s">
        <v>4181</v>
      </c>
      <c r="O171" s="20" t="s">
        <v>4175</v>
      </c>
      <c r="P171" s="3" t="s">
        <v>3323</v>
      </c>
      <c r="Q171" s="37">
        <v>44</v>
      </c>
      <c r="R171" s="37">
        <v>899.75999999999988</v>
      </c>
      <c r="S171" s="41">
        <f t="shared" si="4"/>
        <v>39589.439999999995</v>
      </c>
      <c r="T171" s="41">
        <f t="shared" si="5"/>
        <v>44340.1728</v>
      </c>
      <c r="U171" s="40"/>
      <c r="V171" s="3" t="s">
        <v>4199</v>
      </c>
      <c r="W171" s="3" t="s">
        <v>4199</v>
      </c>
    </row>
    <row r="172" spans="1:23" s="32" customFormat="1" x14ac:dyDescent="0.25">
      <c r="A172" s="37" t="s">
        <v>708</v>
      </c>
      <c r="B172" s="37">
        <v>160</v>
      </c>
      <c r="C172" s="37" t="s">
        <v>709</v>
      </c>
      <c r="D172" s="40" t="s">
        <v>3401</v>
      </c>
      <c r="E172" s="40" t="s">
        <v>3766</v>
      </c>
      <c r="F172" s="40"/>
      <c r="G172" s="40"/>
      <c r="H172" s="37" t="s">
        <v>53</v>
      </c>
      <c r="I172" s="1">
        <v>0</v>
      </c>
      <c r="J172" s="20" t="s">
        <v>4178</v>
      </c>
      <c r="K172" s="20" t="s">
        <v>3321</v>
      </c>
      <c r="L172" s="20" t="s">
        <v>4183</v>
      </c>
      <c r="M172" s="20"/>
      <c r="N172" s="20" t="s">
        <v>4181</v>
      </c>
      <c r="O172" s="20" t="s">
        <v>4175</v>
      </c>
      <c r="P172" s="3" t="s">
        <v>4197</v>
      </c>
      <c r="Q172" s="37">
        <v>2</v>
      </c>
      <c r="R172" s="37">
        <v>2452</v>
      </c>
      <c r="S172" s="41">
        <f t="shared" si="4"/>
        <v>4904</v>
      </c>
      <c r="T172" s="41">
        <f t="shared" si="5"/>
        <v>5492.4800000000005</v>
      </c>
      <c r="U172" s="40"/>
      <c r="V172" s="3" t="s">
        <v>4199</v>
      </c>
      <c r="W172" s="3" t="s">
        <v>4199</v>
      </c>
    </row>
    <row r="173" spans="1:23" s="32" customFormat="1" x14ac:dyDescent="0.25">
      <c r="A173" s="37" t="s">
        <v>713</v>
      </c>
      <c r="B173" s="37">
        <v>161</v>
      </c>
      <c r="C173" s="37" t="s">
        <v>714</v>
      </c>
      <c r="D173" s="40" t="s">
        <v>3402</v>
      </c>
      <c r="E173" s="40" t="s">
        <v>3767</v>
      </c>
      <c r="F173" s="40"/>
      <c r="G173" s="40"/>
      <c r="H173" s="37" t="s">
        <v>53</v>
      </c>
      <c r="I173" s="1">
        <v>0</v>
      </c>
      <c r="J173" s="20" t="s">
        <v>4178</v>
      </c>
      <c r="K173" s="20" t="s">
        <v>3321</v>
      </c>
      <c r="L173" s="20" t="s">
        <v>4183</v>
      </c>
      <c r="M173" s="20"/>
      <c r="N173" s="20" t="s">
        <v>4181</v>
      </c>
      <c r="O173" s="20" t="s">
        <v>4175</v>
      </c>
      <c r="P173" s="3" t="s">
        <v>4197</v>
      </c>
      <c r="Q173" s="37">
        <v>6</v>
      </c>
      <c r="R173" s="37">
        <v>1780</v>
      </c>
      <c r="S173" s="41">
        <f t="shared" si="4"/>
        <v>10680</v>
      </c>
      <c r="T173" s="41">
        <f t="shared" si="5"/>
        <v>11961.6</v>
      </c>
      <c r="U173" s="40"/>
      <c r="V173" s="3" t="s">
        <v>4199</v>
      </c>
      <c r="W173" s="3" t="s">
        <v>4199</v>
      </c>
    </row>
    <row r="174" spans="1:23" s="32" customFormat="1" x14ac:dyDescent="0.25">
      <c r="A174" s="37" t="s">
        <v>718</v>
      </c>
      <c r="B174" s="37">
        <v>162</v>
      </c>
      <c r="C174" s="37" t="s">
        <v>719</v>
      </c>
      <c r="D174" s="40" t="s">
        <v>3401</v>
      </c>
      <c r="E174" s="40" t="s">
        <v>3768</v>
      </c>
      <c r="F174" s="40"/>
      <c r="G174" s="40"/>
      <c r="H174" s="37" t="s">
        <v>53</v>
      </c>
      <c r="I174" s="1">
        <v>0</v>
      </c>
      <c r="J174" s="20" t="s">
        <v>4178</v>
      </c>
      <c r="K174" s="20" t="s">
        <v>3321</v>
      </c>
      <c r="L174" s="20" t="s">
        <v>4183</v>
      </c>
      <c r="M174" s="20"/>
      <c r="N174" s="20" t="s">
        <v>4181</v>
      </c>
      <c r="O174" s="20" t="s">
        <v>4175</v>
      </c>
      <c r="P174" s="3" t="s">
        <v>4197</v>
      </c>
      <c r="Q174" s="37">
        <v>10</v>
      </c>
      <c r="R174" s="37">
        <v>1807.5</v>
      </c>
      <c r="S174" s="41">
        <f t="shared" si="4"/>
        <v>18075</v>
      </c>
      <c r="T174" s="41">
        <f t="shared" si="5"/>
        <v>20244.000000000004</v>
      </c>
      <c r="U174" s="40"/>
      <c r="V174" s="3" t="s">
        <v>4199</v>
      </c>
      <c r="W174" s="3" t="s">
        <v>4199</v>
      </c>
    </row>
    <row r="175" spans="1:23" s="32" customFormat="1" x14ac:dyDescent="0.25">
      <c r="A175" s="37" t="s">
        <v>722</v>
      </c>
      <c r="B175" s="37">
        <v>163</v>
      </c>
      <c r="C175" s="37" t="s">
        <v>723</v>
      </c>
      <c r="D175" s="40" t="s">
        <v>3403</v>
      </c>
      <c r="E175" s="40" t="s">
        <v>3768</v>
      </c>
      <c r="F175" s="40"/>
      <c r="G175" s="40"/>
      <c r="H175" s="37" t="s">
        <v>53</v>
      </c>
      <c r="I175" s="1">
        <v>0</v>
      </c>
      <c r="J175" s="20" t="s">
        <v>4178</v>
      </c>
      <c r="K175" s="20" t="s">
        <v>3321</v>
      </c>
      <c r="L175" s="20" t="s">
        <v>4183</v>
      </c>
      <c r="M175" s="20"/>
      <c r="N175" s="20" t="s">
        <v>4181</v>
      </c>
      <c r="O175" s="20" t="s">
        <v>4175</v>
      </c>
      <c r="P175" s="3" t="s">
        <v>3323</v>
      </c>
      <c r="Q175" s="37">
        <v>11665</v>
      </c>
      <c r="R175" s="37">
        <v>5</v>
      </c>
      <c r="S175" s="41">
        <f t="shared" si="4"/>
        <v>58325</v>
      </c>
      <c r="T175" s="41">
        <f t="shared" si="5"/>
        <v>65324.000000000007</v>
      </c>
      <c r="U175" s="40"/>
      <c r="V175" s="3" t="s">
        <v>4199</v>
      </c>
      <c r="W175" s="3" t="s">
        <v>4199</v>
      </c>
    </row>
    <row r="176" spans="1:23" s="32" customFormat="1" x14ac:dyDescent="0.25">
      <c r="A176" s="37" t="s">
        <v>726</v>
      </c>
      <c r="B176" s="37">
        <v>164</v>
      </c>
      <c r="C176" s="37" t="s">
        <v>723</v>
      </c>
      <c r="D176" s="40" t="s">
        <v>3403</v>
      </c>
      <c r="E176" s="40" t="s">
        <v>3768</v>
      </c>
      <c r="F176" s="40"/>
      <c r="G176" s="40"/>
      <c r="H176" s="37" t="s">
        <v>53</v>
      </c>
      <c r="I176" s="1">
        <v>0</v>
      </c>
      <c r="J176" s="20" t="s">
        <v>4178</v>
      </c>
      <c r="K176" s="20" t="s">
        <v>3321</v>
      </c>
      <c r="L176" s="20" t="s">
        <v>4183</v>
      </c>
      <c r="M176" s="20"/>
      <c r="N176" s="20" t="s">
        <v>4181</v>
      </c>
      <c r="O176" s="20" t="s">
        <v>4175</v>
      </c>
      <c r="P176" s="3" t="s">
        <v>3323</v>
      </c>
      <c r="Q176" s="37">
        <v>1500</v>
      </c>
      <c r="R176" s="37">
        <v>13.33</v>
      </c>
      <c r="S176" s="41">
        <f t="shared" si="4"/>
        <v>19995</v>
      </c>
      <c r="T176" s="41">
        <f t="shared" si="5"/>
        <v>22394.400000000001</v>
      </c>
      <c r="U176" s="40"/>
      <c r="V176" s="3" t="s">
        <v>4199</v>
      </c>
      <c r="W176" s="3" t="s">
        <v>4199</v>
      </c>
    </row>
    <row r="177" spans="1:23" s="32" customFormat="1" x14ac:dyDescent="0.25">
      <c r="A177" s="37" t="s">
        <v>728</v>
      </c>
      <c r="B177" s="37">
        <v>165</v>
      </c>
      <c r="C177" s="37" t="s">
        <v>729</v>
      </c>
      <c r="D177" s="40" t="s">
        <v>3402</v>
      </c>
      <c r="E177" s="40" t="s">
        <v>3769</v>
      </c>
      <c r="F177" s="40"/>
      <c r="G177" s="40"/>
      <c r="H177" s="37" t="s">
        <v>53</v>
      </c>
      <c r="I177" s="1">
        <v>0</v>
      </c>
      <c r="J177" s="20" t="s">
        <v>4178</v>
      </c>
      <c r="K177" s="20" t="s">
        <v>3321</v>
      </c>
      <c r="L177" s="20" t="s">
        <v>4183</v>
      </c>
      <c r="M177" s="20"/>
      <c r="N177" s="20" t="s">
        <v>4181</v>
      </c>
      <c r="O177" s="20" t="s">
        <v>4175</v>
      </c>
      <c r="P177" s="3" t="s">
        <v>3323</v>
      </c>
      <c r="Q177" s="37">
        <v>1000</v>
      </c>
      <c r="R177" s="37">
        <v>22.15</v>
      </c>
      <c r="S177" s="41">
        <f t="shared" si="4"/>
        <v>22150</v>
      </c>
      <c r="T177" s="41">
        <f t="shared" si="5"/>
        <v>24808.000000000004</v>
      </c>
      <c r="U177" s="40"/>
      <c r="V177" s="3" t="s">
        <v>4199</v>
      </c>
      <c r="W177" s="3" t="s">
        <v>4199</v>
      </c>
    </row>
    <row r="178" spans="1:23" s="32" customFormat="1" x14ac:dyDescent="0.25">
      <c r="A178" s="37" t="s">
        <v>732</v>
      </c>
      <c r="B178" s="37">
        <v>166</v>
      </c>
      <c r="C178" s="37" t="s">
        <v>733</v>
      </c>
      <c r="D178" s="40" t="s">
        <v>3402</v>
      </c>
      <c r="E178" s="40" t="s">
        <v>3770</v>
      </c>
      <c r="F178" s="40"/>
      <c r="G178" s="40"/>
      <c r="H178" s="37" t="s">
        <v>53</v>
      </c>
      <c r="I178" s="1">
        <v>0</v>
      </c>
      <c r="J178" s="20" t="s">
        <v>4178</v>
      </c>
      <c r="K178" s="20" t="s">
        <v>3321</v>
      </c>
      <c r="L178" s="20" t="s">
        <v>4183</v>
      </c>
      <c r="M178" s="20"/>
      <c r="N178" s="20" t="s">
        <v>4182</v>
      </c>
      <c r="O178" s="20" t="s">
        <v>4175</v>
      </c>
      <c r="P178" s="3" t="s">
        <v>3323</v>
      </c>
      <c r="Q178" s="37">
        <v>1904</v>
      </c>
      <c r="R178" s="37">
        <v>16.399999999999999</v>
      </c>
      <c r="S178" s="41">
        <f t="shared" si="4"/>
        <v>31225.599999999999</v>
      </c>
      <c r="T178" s="41">
        <f t="shared" si="5"/>
        <v>34972.671999999999</v>
      </c>
      <c r="U178" s="40"/>
      <c r="V178" s="3" t="s">
        <v>4199</v>
      </c>
      <c r="W178" s="3" t="s">
        <v>4199</v>
      </c>
    </row>
    <row r="179" spans="1:23" s="32" customFormat="1" x14ac:dyDescent="0.25">
      <c r="A179" s="37" t="s">
        <v>737</v>
      </c>
      <c r="B179" s="37">
        <v>167</v>
      </c>
      <c r="C179" s="37" t="s">
        <v>738</v>
      </c>
      <c r="D179" s="40" t="s">
        <v>3404</v>
      </c>
      <c r="E179" s="40" t="s">
        <v>3715</v>
      </c>
      <c r="F179" s="40"/>
      <c r="G179" s="40"/>
      <c r="H179" s="37" t="s">
        <v>53</v>
      </c>
      <c r="I179" s="1">
        <v>0</v>
      </c>
      <c r="J179" s="20" t="s">
        <v>4178</v>
      </c>
      <c r="K179" s="20" t="s">
        <v>3321</v>
      </c>
      <c r="L179" s="20" t="s">
        <v>4183</v>
      </c>
      <c r="M179" s="20"/>
      <c r="N179" s="20" t="s">
        <v>4182</v>
      </c>
      <c r="O179" s="20" t="s">
        <v>4175</v>
      </c>
      <c r="P179" s="3" t="s">
        <v>3323</v>
      </c>
      <c r="Q179" s="37">
        <v>4</v>
      </c>
      <c r="R179" s="37">
        <v>18000</v>
      </c>
      <c r="S179" s="41">
        <f t="shared" si="4"/>
        <v>72000</v>
      </c>
      <c r="T179" s="41">
        <f t="shared" si="5"/>
        <v>80640.000000000015</v>
      </c>
      <c r="U179" s="40"/>
      <c r="V179" s="3" t="s">
        <v>4199</v>
      </c>
      <c r="W179" s="3" t="s">
        <v>4199</v>
      </c>
    </row>
    <row r="180" spans="1:23" s="32" customFormat="1" x14ac:dyDescent="0.25">
      <c r="A180" s="37" t="s">
        <v>741</v>
      </c>
      <c r="B180" s="37">
        <v>168</v>
      </c>
      <c r="C180" s="37" t="s">
        <v>742</v>
      </c>
      <c r="D180" s="40" t="s">
        <v>3405</v>
      </c>
      <c r="E180" s="40" t="s">
        <v>3771</v>
      </c>
      <c r="F180" s="40"/>
      <c r="G180" s="40"/>
      <c r="H180" s="37" t="s">
        <v>53</v>
      </c>
      <c r="I180" s="1">
        <v>0</v>
      </c>
      <c r="J180" s="20" t="s">
        <v>4178</v>
      </c>
      <c r="K180" s="20" t="s">
        <v>3321</v>
      </c>
      <c r="L180" s="20" t="s">
        <v>4183</v>
      </c>
      <c r="M180" s="20"/>
      <c r="N180" s="20" t="s">
        <v>4182</v>
      </c>
      <c r="O180" s="20" t="s">
        <v>4175</v>
      </c>
      <c r="P180" s="3" t="s">
        <v>3323</v>
      </c>
      <c r="Q180" s="37">
        <v>8</v>
      </c>
      <c r="R180" s="37">
        <v>4166.67</v>
      </c>
      <c r="S180" s="41">
        <f t="shared" si="4"/>
        <v>33333.360000000001</v>
      </c>
      <c r="T180" s="41">
        <f t="shared" si="5"/>
        <v>37333.363200000007</v>
      </c>
      <c r="U180" s="40"/>
      <c r="V180" s="3" t="s">
        <v>4199</v>
      </c>
      <c r="W180" s="3" t="s">
        <v>4199</v>
      </c>
    </row>
    <row r="181" spans="1:23" s="32" customFormat="1" x14ac:dyDescent="0.25">
      <c r="A181" s="37" t="s">
        <v>746</v>
      </c>
      <c r="B181" s="37">
        <v>169</v>
      </c>
      <c r="C181" s="37" t="s">
        <v>747</v>
      </c>
      <c r="D181" s="40" t="s">
        <v>3406</v>
      </c>
      <c r="E181" s="40" t="s">
        <v>3715</v>
      </c>
      <c r="F181" s="40"/>
      <c r="G181" s="40"/>
      <c r="H181" s="37" t="s">
        <v>53</v>
      </c>
      <c r="I181" s="1">
        <v>0</v>
      </c>
      <c r="J181" s="20" t="s">
        <v>4178</v>
      </c>
      <c r="K181" s="20" t="s">
        <v>3321</v>
      </c>
      <c r="L181" s="20" t="s">
        <v>4183</v>
      </c>
      <c r="M181" s="20"/>
      <c r="N181" s="20" t="s">
        <v>4182</v>
      </c>
      <c r="O181" s="20" t="s">
        <v>4175</v>
      </c>
      <c r="P181" s="3" t="s">
        <v>3323</v>
      </c>
      <c r="Q181" s="37">
        <v>5</v>
      </c>
      <c r="R181" s="37">
        <v>10350</v>
      </c>
      <c r="S181" s="41">
        <f t="shared" si="4"/>
        <v>51750</v>
      </c>
      <c r="T181" s="41">
        <f t="shared" si="5"/>
        <v>57960.000000000007</v>
      </c>
      <c r="U181" s="40"/>
      <c r="V181" s="3" t="s">
        <v>4199</v>
      </c>
      <c r="W181" s="3" t="s">
        <v>4199</v>
      </c>
    </row>
    <row r="182" spans="1:23" s="32" customFormat="1" x14ac:dyDescent="0.25">
      <c r="A182" s="37" t="s">
        <v>750</v>
      </c>
      <c r="B182" s="37">
        <v>170</v>
      </c>
      <c r="C182" s="37" t="s">
        <v>751</v>
      </c>
      <c r="D182" s="40" t="s">
        <v>3407</v>
      </c>
      <c r="E182" s="40" t="s">
        <v>3772</v>
      </c>
      <c r="F182" s="40"/>
      <c r="G182" s="40"/>
      <c r="H182" s="37" t="s">
        <v>53</v>
      </c>
      <c r="I182" s="1">
        <v>0</v>
      </c>
      <c r="J182" s="20" t="s">
        <v>4178</v>
      </c>
      <c r="K182" s="20" t="s">
        <v>3321</v>
      </c>
      <c r="L182" s="20" t="s">
        <v>4183</v>
      </c>
      <c r="M182" s="20"/>
      <c r="N182" s="20" t="s">
        <v>4182</v>
      </c>
      <c r="O182" s="20" t="s">
        <v>4175</v>
      </c>
      <c r="P182" s="3" t="s">
        <v>3323</v>
      </c>
      <c r="Q182" s="37">
        <v>4</v>
      </c>
      <c r="R182" s="37">
        <v>46213.78</v>
      </c>
      <c r="S182" s="41">
        <f t="shared" si="4"/>
        <v>184855.12</v>
      </c>
      <c r="T182" s="41">
        <f t="shared" si="5"/>
        <v>207037.73440000002</v>
      </c>
      <c r="U182" s="40"/>
      <c r="V182" s="3" t="s">
        <v>4199</v>
      </c>
      <c r="W182" s="3" t="s">
        <v>4199</v>
      </c>
    </row>
    <row r="183" spans="1:23" s="32" customFormat="1" x14ac:dyDescent="0.25">
      <c r="A183" s="37" t="s">
        <v>755</v>
      </c>
      <c r="B183" s="37">
        <v>171</v>
      </c>
      <c r="C183" s="37" t="s">
        <v>756</v>
      </c>
      <c r="D183" s="40" t="s">
        <v>3408</v>
      </c>
      <c r="E183" s="40" t="s">
        <v>3773</v>
      </c>
      <c r="F183" s="40"/>
      <c r="G183" s="40"/>
      <c r="H183" s="37" t="s">
        <v>53</v>
      </c>
      <c r="I183" s="1">
        <v>0</v>
      </c>
      <c r="J183" s="20" t="s">
        <v>4178</v>
      </c>
      <c r="K183" s="20" t="s">
        <v>3321</v>
      </c>
      <c r="L183" s="20" t="s">
        <v>4183</v>
      </c>
      <c r="M183" s="20"/>
      <c r="N183" s="20" t="s">
        <v>4181</v>
      </c>
      <c r="O183" s="20" t="s">
        <v>4175</v>
      </c>
      <c r="P183" s="3" t="s">
        <v>3323</v>
      </c>
      <c r="Q183" s="37">
        <v>1</v>
      </c>
      <c r="R183" s="37">
        <v>41043.75</v>
      </c>
      <c r="S183" s="41">
        <f t="shared" si="4"/>
        <v>41043.75</v>
      </c>
      <c r="T183" s="41">
        <f t="shared" si="5"/>
        <v>45969.000000000007</v>
      </c>
      <c r="U183" s="40"/>
      <c r="V183" s="3" t="s">
        <v>4199</v>
      </c>
      <c r="W183" s="3" t="s">
        <v>4199</v>
      </c>
    </row>
    <row r="184" spans="1:23" s="32" customFormat="1" x14ac:dyDescent="0.25">
      <c r="A184" s="37" t="s">
        <v>760</v>
      </c>
      <c r="B184" s="37">
        <v>172</v>
      </c>
      <c r="C184" s="37" t="s">
        <v>761</v>
      </c>
      <c r="D184" s="40" t="s">
        <v>3409</v>
      </c>
      <c r="E184" s="40" t="s">
        <v>3774</v>
      </c>
      <c r="F184" s="40"/>
      <c r="G184" s="40"/>
      <c r="H184" s="37" t="s">
        <v>53</v>
      </c>
      <c r="I184" s="1">
        <v>0</v>
      </c>
      <c r="J184" s="20" t="s">
        <v>4178</v>
      </c>
      <c r="K184" s="20" t="s">
        <v>3321</v>
      </c>
      <c r="L184" s="20" t="s">
        <v>4183</v>
      </c>
      <c r="M184" s="20"/>
      <c r="N184" s="20" t="s">
        <v>4182</v>
      </c>
      <c r="O184" s="20" t="s">
        <v>4175</v>
      </c>
      <c r="P184" s="3" t="s">
        <v>3323</v>
      </c>
      <c r="Q184" s="37">
        <v>2</v>
      </c>
      <c r="R184" s="37">
        <v>11075</v>
      </c>
      <c r="S184" s="41">
        <f t="shared" si="4"/>
        <v>22150</v>
      </c>
      <c r="T184" s="41">
        <f t="shared" si="5"/>
        <v>24808.000000000004</v>
      </c>
      <c r="U184" s="40"/>
      <c r="V184" s="3" t="s">
        <v>4199</v>
      </c>
      <c r="W184" s="3" t="s">
        <v>4199</v>
      </c>
    </row>
    <row r="185" spans="1:23" s="32" customFormat="1" x14ac:dyDescent="0.25">
      <c r="A185" s="37" t="s">
        <v>765</v>
      </c>
      <c r="B185" s="37">
        <v>173</v>
      </c>
      <c r="C185" s="37" t="s">
        <v>766</v>
      </c>
      <c r="D185" s="40" t="s">
        <v>3410</v>
      </c>
      <c r="E185" s="40" t="s">
        <v>3775</v>
      </c>
      <c r="F185" s="40"/>
      <c r="G185" s="40"/>
      <c r="H185" s="37" t="s">
        <v>53</v>
      </c>
      <c r="I185" s="1">
        <v>0</v>
      </c>
      <c r="J185" s="20" t="s">
        <v>4178</v>
      </c>
      <c r="K185" s="20" t="s">
        <v>3321</v>
      </c>
      <c r="L185" s="20" t="s">
        <v>4183</v>
      </c>
      <c r="M185" s="20"/>
      <c r="N185" s="20" t="s">
        <v>4181</v>
      </c>
      <c r="O185" s="20" t="s">
        <v>4175</v>
      </c>
      <c r="P185" s="3" t="s">
        <v>3323</v>
      </c>
      <c r="Q185" s="37">
        <v>1</v>
      </c>
      <c r="R185" s="37">
        <v>89250</v>
      </c>
      <c r="S185" s="41">
        <f t="shared" si="4"/>
        <v>89250</v>
      </c>
      <c r="T185" s="41">
        <f t="shared" si="5"/>
        <v>99960.000000000015</v>
      </c>
      <c r="U185" s="40"/>
      <c r="V185" s="3" t="s">
        <v>4199</v>
      </c>
      <c r="W185" s="3" t="s">
        <v>4199</v>
      </c>
    </row>
    <row r="186" spans="1:23" s="32" customFormat="1" x14ac:dyDescent="0.25">
      <c r="A186" s="37" t="s">
        <v>770</v>
      </c>
      <c r="B186" s="37">
        <v>174</v>
      </c>
      <c r="C186" s="37" t="s">
        <v>771</v>
      </c>
      <c r="D186" s="40" t="s">
        <v>3379</v>
      </c>
      <c r="E186" s="40" t="s">
        <v>3776</v>
      </c>
      <c r="F186" s="40"/>
      <c r="G186" s="40"/>
      <c r="H186" s="37" t="s">
        <v>53</v>
      </c>
      <c r="I186" s="1">
        <v>0</v>
      </c>
      <c r="J186" s="20" t="s">
        <v>4178</v>
      </c>
      <c r="K186" s="20" t="s">
        <v>3321</v>
      </c>
      <c r="L186" s="20" t="s">
        <v>4183</v>
      </c>
      <c r="M186" s="20"/>
      <c r="N186" s="20" t="s">
        <v>4181</v>
      </c>
      <c r="O186" s="20" t="s">
        <v>4175</v>
      </c>
      <c r="P186" s="3" t="s">
        <v>3323</v>
      </c>
      <c r="Q186" s="37">
        <v>16</v>
      </c>
      <c r="R186" s="37">
        <v>1325</v>
      </c>
      <c r="S186" s="41">
        <v>0</v>
      </c>
      <c r="T186" s="41">
        <f t="shared" si="5"/>
        <v>0</v>
      </c>
      <c r="U186" s="40"/>
      <c r="V186" s="3" t="s">
        <v>4199</v>
      </c>
      <c r="W186" s="3" t="s">
        <v>4199</v>
      </c>
    </row>
    <row r="187" spans="1:23" s="32" customFormat="1" x14ac:dyDescent="0.25">
      <c r="A187" s="37" t="s">
        <v>770</v>
      </c>
      <c r="B187" s="37" t="s">
        <v>3274</v>
      </c>
      <c r="C187" s="37" t="s">
        <v>771</v>
      </c>
      <c r="D187" s="40" t="s">
        <v>3379</v>
      </c>
      <c r="E187" s="40" t="s">
        <v>3776</v>
      </c>
      <c r="F187" s="40"/>
      <c r="G187" s="40"/>
      <c r="H187" s="37" t="s">
        <v>53</v>
      </c>
      <c r="I187" s="1">
        <v>0</v>
      </c>
      <c r="J187" s="20" t="s">
        <v>4180</v>
      </c>
      <c r="K187" s="20" t="s">
        <v>3321</v>
      </c>
      <c r="L187" s="20" t="s">
        <v>4183</v>
      </c>
      <c r="M187" s="20"/>
      <c r="N187" s="20" t="s">
        <v>3322</v>
      </c>
      <c r="O187" s="20" t="s">
        <v>4175</v>
      </c>
      <c r="P187" s="3" t="s">
        <v>3323</v>
      </c>
      <c r="Q187" s="37">
        <v>40</v>
      </c>
      <c r="R187" s="37">
        <v>1937.5</v>
      </c>
      <c r="S187" s="41">
        <f>Q187*R187</f>
        <v>77500</v>
      </c>
      <c r="T187" s="41">
        <f t="shared" si="5"/>
        <v>86800.000000000015</v>
      </c>
      <c r="U187" s="40"/>
      <c r="V187" s="3" t="s">
        <v>4199</v>
      </c>
      <c r="W187" s="3" t="s">
        <v>4199</v>
      </c>
    </row>
    <row r="188" spans="1:23" s="32" customFormat="1" x14ac:dyDescent="0.25">
      <c r="A188" s="37" t="s">
        <v>774</v>
      </c>
      <c r="B188" s="37">
        <v>175</v>
      </c>
      <c r="C188" s="37" t="s">
        <v>775</v>
      </c>
      <c r="D188" s="40" t="s">
        <v>3411</v>
      </c>
      <c r="E188" s="40" t="s">
        <v>3777</v>
      </c>
      <c r="F188" s="40"/>
      <c r="G188" s="40"/>
      <c r="H188" s="37" t="s">
        <v>53</v>
      </c>
      <c r="I188" s="1">
        <v>0</v>
      </c>
      <c r="J188" s="20" t="s">
        <v>4178</v>
      </c>
      <c r="K188" s="20" t="s">
        <v>3321</v>
      </c>
      <c r="L188" s="20" t="s">
        <v>4183</v>
      </c>
      <c r="M188" s="20"/>
      <c r="N188" s="20" t="s">
        <v>4181</v>
      </c>
      <c r="O188" s="20" t="s">
        <v>4175</v>
      </c>
      <c r="P188" s="3" t="s">
        <v>3323</v>
      </c>
      <c r="Q188" s="37">
        <v>2</v>
      </c>
      <c r="R188" s="37">
        <v>4018</v>
      </c>
      <c r="S188" s="41">
        <v>0</v>
      </c>
      <c r="T188" s="41">
        <f t="shared" si="5"/>
        <v>0</v>
      </c>
      <c r="U188" s="40"/>
      <c r="V188" s="3" t="s">
        <v>4199</v>
      </c>
      <c r="W188" s="3" t="s">
        <v>4199</v>
      </c>
    </row>
    <row r="189" spans="1:23" s="32" customFormat="1" x14ac:dyDescent="0.25">
      <c r="A189" s="37" t="s">
        <v>774</v>
      </c>
      <c r="B189" s="37" t="s">
        <v>3275</v>
      </c>
      <c r="C189" s="37" t="s">
        <v>775</v>
      </c>
      <c r="D189" s="40" t="s">
        <v>3411</v>
      </c>
      <c r="E189" s="40" t="s">
        <v>3777</v>
      </c>
      <c r="F189" s="40"/>
      <c r="G189" s="40"/>
      <c r="H189" s="37" t="s">
        <v>53</v>
      </c>
      <c r="I189" s="1">
        <v>0</v>
      </c>
      <c r="J189" s="20" t="s">
        <v>4180</v>
      </c>
      <c r="K189" s="20" t="s">
        <v>3321</v>
      </c>
      <c r="L189" s="20" t="s">
        <v>4183</v>
      </c>
      <c r="M189" s="20"/>
      <c r="N189" s="20" t="s">
        <v>3322</v>
      </c>
      <c r="O189" s="20" t="s">
        <v>4175</v>
      </c>
      <c r="P189" s="3" t="s">
        <v>3323</v>
      </c>
      <c r="Q189" s="37">
        <v>12</v>
      </c>
      <c r="R189" s="37">
        <v>5680</v>
      </c>
      <c r="S189" s="41">
        <f>Q189*R189</f>
        <v>68160</v>
      </c>
      <c r="T189" s="41">
        <f t="shared" si="5"/>
        <v>76339.200000000012</v>
      </c>
      <c r="U189" s="40"/>
      <c r="V189" s="3" t="s">
        <v>4199</v>
      </c>
      <c r="W189" s="3" t="s">
        <v>4199</v>
      </c>
    </row>
    <row r="190" spans="1:23" s="32" customFormat="1" x14ac:dyDescent="0.25">
      <c r="A190" s="37" t="s">
        <v>779</v>
      </c>
      <c r="B190" s="37">
        <v>176</v>
      </c>
      <c r="C190" s="37" t="s">
        <v>780</v>
      </c>
      <c r="D190" s="40" t="s">
        <v>3357</v>
      </c>
      <c r="E190" s="40" t="s">
        <v>3778</v>
      </c>
      <c r="F190" s="40"/>
      <c r="G190" s="40"/>
      <c r="H190" s="37" t="s">
        <v>53</v>
      </c>
      <c r="I190" s="1">
        <v>0</v>
      </c>
      <c r="J190" s="20" t="s">
        <v>4178</v>
      </c>
      <c r="K190" s="20" t="s">
        <v>3321</v>
      </c>
      <c r="L190" s="20" t="s">
        <v>4183</v>
      </c>
      <c r="M190" s="20"/>
      <c r="N190" s="20" t="s">
        <v>4181</v>
      </c>
      <c r="O190" s="20" t="s">
        <v>4175</v>
      </c>
      <c r="P190" s="3" t="s">
        <v>3323</v>
      </c>
      <c r="Q190" s="37">
        <v>10</v>
      </c>
      <c r="R190" s="37">
        <v>7560</v>
      </c>
      <c r="S190" s="41">
        <v>0</v>
      </c>
      <c r="T190" s="41">
        <f t="shared" si="5"/>
        <v>0</v>
      </c>
      <c r="U190" s="40"/>
      <c r="V190" s="3" t="s">
        <v>4199</v>
      </c>
      <c r="W190" s="3" t="s">
        <v>4199</v>
      </c>
    </row>
    <row r="191" spans="1:23" s="32" customFormat="1" x14ac:dyDescent="0.25">
      <c r="A191" s="37" t="s">
        <v>779</v>
      </c>
      <c r="B191" s="37" t="s">
        <v>3276</v>
      </c>
      <c r="C191" s="37" t="s">
        <v>780</v>
      </c>
      <c r="D191" s="40" t="s">
        <v>3357</v>
      </c>
      <c r="E191" s="40" t="s">
        <v>3778</v>
      </c>
      <c r="F191" s="40"/>
      <c r="G191" s="40"/>
      <c r="H191" s="37" t="s">
        <v>53</v>
      </c>
      <c r="I191" s="1">
        <v>0</v>
      </c>
      <c r="J191" s="20" t="s">
        <v>4180</v>
      </c>
      <c r="K191" s="20" t="s">
        <v>3321</v>
      </c>
      <c r="L191" s="20" t="s">
        <v>4183</v>
      </c>
      <c r="M191" s="20"/>
      <c r="N191" s="20" t="s">
        <v>3322</v>
      </c>
      <c r="O191" s="20" t="s">
        <v>4175</v>
      </c>
      <c r="P191" s="3" t="s">
        <v>3323</v>
      </c>
      <c r="Q191" s="37">
        <v>12</v>
      </c>
      <c r="R191" s="37">
        <v>8416.5</v>
      </c>
      <c r="S191" s="41">
        <f>Q191*R191</f>
        <v>100998</v>
      </c>
      <c r="T191" s="41">
        <f t="shared" si="5"/>
        <v>113117.76000000001</v>
      </c>
      <c r="U191" s="40"/>
      <c r="V191" s="3" t="s">
        <v>4199</v>
      </c>
      <c r="W191" s="3" t="s">
        <v>4199</v>
      </c>
    </row>
    <row r="192" spans="1:23" s="32" customFormat="1" x14ac:dyDescent="0.25">
      <c r="A192" s="37" t="s">
        <v>783</v>
      </c>
      <c r="B192" s="37">
        <v>177</v>
      </c>
      <c r="C192" s="37" t="s">
        <v>784</v>
      </c>
      <c r="D192" s="40" t="s">
        <v>3412</v>
      </c>
      <c r="E192" s="40" t="s">
        <v>3779</v>
      </c>
      <c r="F192" s="40"/>
      <c r="G192" s="40"/>
      <c r="H192" s="37" t="s">
        <v>53</v>
      </c>
      <c r="I192" s="1">
        <v>0</v>
      </c>
      <c r="J192" s="20" t="s">
        <v>4178</v>
      </c>
      <c r="K192" s="20" t="s">
        <v>3321</v>
      </c>
      <c r="L192" s="20" t="s">
        <v>4183</v>
      </c>
      <c r="M192" s="20"/>
      <c r="N192" s="20" t="s">
        <v>4181</v>
      </c>
      <c r="O192" s="20" t="s">
        <v>4175</v>
      </c>
      <c r="P192" s="3" t="s">
        <v>3323</v>
      </c>
      <c r="Q192" s="37">
        <v>10</v>
      </c>
      <c r="R192" s="37">
        <v>3397</v>
      </c>
      <c r="S192" s="41">
        <v>0</v>
      </c>
      <c r="T192" s="41">
        <f t="shared" si="5"/>
        <v>0</v>
      </c>
      <c r="U192" s="40"/>
      <c r="V192" s="3" t="s">
        <v>4199</v>
      </c>
      <c r="W192" s="3" t="s">
        <v>4199</v>
      </c>
    </row>
    <row r="193" spans="1:23" s="32" customFormat="1" x14ac:dyDescent="0.25">
      <c r="A193" s="37" t="s">
        <v>788</v>
      </c>
      <c r="B193" s="37">
        <v>178</v>
      </c>
      <c r="C193" s="37" t="s">
        <v>789</v>
      </c>
      <c r="D193" s="40" t="s">
        <v>3413</v>
      </c>
      <c r="E193" s="40" t="s">
        <v>3780</v>
      </c>
      <c r="F193" s="40"/>
      <c r="G193" s="40"/>
      <c r="H193" s="37" t="s">
        <v>53</v>
      </c>
      <c r="I193" s="1">
        <v>0</v>
      </c>
      <c r="J193" s="20" t="s">
        <v>4178</v>
      </c>
      <c r="K193" s="20" t="s">
        <v>3321</v>
      </c>
      <c r="L193" s="20" t="s">
        <v>4183</v>
      </c>
      <c r="M193" s="20"/>
      <c r="N193" s="20" t="s">
        <v>4181</v>
      </c>
      <c r="O193" s="20" t="s">
        <v>4175</v>
      </c>
      <c r="P193" s="3" t="s">
        <v>3323</v>
      </c>
      <c r="Q193" s="37">
        <v>2</v>
      </c>
      <c r="R193" s="37">
        <v>3894</v>
      </c>
      <c r="S193" s="41">
        <f t="shared" si="4"/>
        <v>7788</v>
      </c>
      <c r="T193" s="41">
        <f t="shared" si="5"/>
        <v>8722.5600000000013</v>
      </c>
      <c r="U193" s="40"/>
      <c r="V193" s="3" t="s">
        <v>4199</v>
      </c>
      <c r="W193" s="3" t="s">
        <v>4199</v>
      </c>
    </row>
    <row r="194" spans="1:23" s="32" customFormat="1" x14ac:dyDescent="0.25">
      <c r="A194" s="37" t="s">
        <v>793</v>
      </c>
      <c r="B194" s="37">
        <v>179</v>
      </c>
      <c r="C194" s="37" t="s">
        <v>794</v>
      </c>
      <c r="D194" s="40" t="s">
        <v>795</v>
      </c>
      <c r="E194" s="40" t="s">
        <v>3781</v>
      </c>
      <c r="F194" s="40"/>
      <c r="G194" s="40"/>
      <c r="H194" s="37" t="s">
        <v>53</v>
      </c>
      <c r="I194" s="1">
        <v>0</v>
      </c>
      <c r="J194" s="20" t="s">
        <v>4178</v>
      </c>
      <c r="K194" s="20" t="s">
        <v>3321</v>
      </c>
      <c r="L194" s="20" t="s">
        <v>4183</v>
      </c>
      <c r="M194" s="20"/>
      <c r="N194" s="20" t="s">
        <v>4181</v>
      </c>
      <c r="O194" s="20" t="s">
        <v>4175</v>
      </c>
      <c r="P194" s="3" t="s">
        <v>3323</v>
      </c>
      <c r="Q194" s="37">
        <v>200</v>
      </c>
      <c r="R194" s="37">
        <v>203.23</v>
      </c>
      <c r="S194" s="41">
        <f t="shared" si="4"/>
        <v>40646</v>
      </c>
      <c r="T194" s="41">
        <f t="shared" si="5"/>
        <v>45523.520000000004</v>
      </c>
      <c r="U194" s="40"/>
      <c r="V194" s="3" t="s">
        <v>4199</v>
      </c>
      <c r="W194" s="3" t="s">
        <v>4199</v>
      </c>
    </row>
    <row r="195" spans="1:23" s="32" customFormat="1" x14ac:dyDescent="0.25">
      <c r="A195" s="37" t="s">
        <v>798</v>
      </c>
      <c r="B195" s="37">
        <v>180</v>
      </c>
      <c r="C195" s="37" t="s">
        <v>794</v>
      </c>
      <c r="D195" s="40" t="s">
        <v>795</v>
      </c>
      <c r="E195" s="40" t="s">
        <v>3781</v>
      </c>
      <c r="F195" s="40"/>
      <c r="G195" s="40"/>
      <c r="H195" s="37" t="s">
        <v>53</v>
      </c>
      <c r="I195" s="1">
        <v>0</v>
      </c>
      <c r="J195" s="20" t="s">
        <v>4178</v>
      </c>
      <c r="K195" s="20" t="s">
        <v>3321</v>
      </c>
      <c r="L195" s="20" t="s">
        <v>4183</v>
      </c>
      <c r="M195" s="20"/>
      <c r="N195" s="20" t="s">
        <v>4181</v>
      </c>
      <c r="O195" s="20" t="s">
        <v>4175</v>
      </c>
      <c r="P195" s="3" t="s">
        <v>3323</v>
      </c>
      <c r="Q195" s="37">
        <v>200</v>
      </c>
      <c r="R195" s="37">
        <v>198.23</v>
      </c>
      <c r="S195" s="41">
        <f t="shared" si="4"/>
        <v>39646</v>
      </c>
      <c r="T195" s="41">
        <f t="shared" si="5"/>
        <v>44403.520000000004</v>
      </c>
      <c r="U195" s="40"/>
      <c r="V195" s="3" t="s">
        <v>4199</v>
      </c>
      <c r="W195" s="3" t="s">
        <v>4199</v>
      </c>
    </row>
    <row r="196" spans="1:23" s="32" customFormat="1" x14ac:dyDescent="0.25">
      <c r="A196" s="37" t="s">
        <v>800</v>
      </c>
      <c r="B196" s="37">
        <v>181</v>
      </c>
      <c r="C196" s="37" t="s">
        <v>801</v>
      </c>
      <c r="D196" s="40" t="s">
        <v>3414</v>
      </c>
      <c r="E196" s="40" t="s">
        <v>3782</v>
      </c>
      <c r="F196" s="40"/>
      <c r="G196" s="40"/>
      <c r="H196" s="37" t="s">
        <v>53</v>
      </c>
      <c r="I196" s="1">
        <v>0</v>
      </c>
      <c r="J196" s="20" t="s">
        <v>4178</v>
      </c>
      <c r="K196" s="20" t="s">
        <v>3321</v>
      </c>
      <c r="L196" s="20" t="s">
        <v>4183</v>
      </c>
      <c r="M196" s="20"/>
      <c r="N196" s="20" t="s">
        <v>4181</v>
      </c>
      <c r="O196" s="20" t="s">
        <v>4175</v>
      </c>
      <c r="P196" s="3" t="s">
        <v>3323</v>
      </c>
      <c r="Q196" s="37">
        <v>7</v>
      </c>
      <c r="R196" s="37">
        <v>31588</v>
      </c>
      <c r="S196" s="41">
        <f t="shared" si="4"/>
        <v>221116</v>
      </c>
      <c r="T196" s="41">
        <f t="shared" si="5"/>
        <v>247649.92000000001</v>
      </c>
      <c r="U196" s="40"/>
      <c r="V196" s="3" t="s">
        <v>4199</v>
      </c>
      <c r="W196" s="3" t="s">
        <v>4199</v>
      </c>
    </row>
    <row r="197" spans="1:23" s="32" customFormat="1" x14ac:dyDescent="0.25">
      <c r="A197" s="37" t="s">
        <v>805</v>
      </c>
      <c r="B197" s="37">
        <v>182</v>
      </c>
      <c r="C197" s="37" t="s">
        <v>806</v>
      </c>
      <c r="D197" s="40" t="s">
        <v>807</v>
      </c>
      <c r="E197" s="40" t="s">
        <v>3783</v>
      </c>
      <c r="F197" s="40"/>
      <c r="G197" s="40"/>
      <c r="H197" s="37" t="s">
        <v>53</v>
      </c>
      <c r="I197" s="1">
        <v>0</v>
      </c>
      <c r="J197" s="20" t="s">
        <v>4178</v>
      </c>
      <c r="K197" s="20" t="s">
        <v>3321</v>
      </c>
      <c r="L197" s="20" t="s">
        <v>4183</v>
      </c>
      <c r="M197" s="20"/>
      <c r="N197" s="20" t="s">
        <v>4181</v>
      </c>
      <c r="O197" s="20" t="s">
        <v>4175</v>
      </c>
      <c r="P197" s="3" t="s">
        <v>3323</v>
      </c>
      <c r="Q197" s="37">
        <v>1</v>
      </c>
      <c r="R197" s="37">
        <v>20018.5</v>
      </c>
      <c r="S197" s="41">
        <v>0</v>
      </c>
      <c r="T197" s="41">
        <f t="shared" si="5"/>
        <v>0</v>
      </c>
      <c r="U197" s="40"/>
      <c r="V197" s="3" t="s">
        <v>4199</v>
      </c>
      <c r="W197" s="3" t="s">
        <v>4199</v>
      </c>
    </row>
    <row r="198" spans="1:23" s="32" customFormat="1" x14ac:dyDescent="0.25">
      <c r="A198" s="37" t="s">
        <v>805</v>
      </c>
      <c r="B198" s="37" t="s">
        <v>3277</v>
      </c>
      <c r="C198" s="37" t="s">
        <v>806</v>
      </c>
      <c r="D198" s="40" t="s">
        <v>807</v>
      </c>
      <c r="E198" s="40" t="s">
        <v>3783</v>
      </c>
      <c r="F198" s="40"/>
      <c r="G198" s="40"/>
      <c r="H198" s="37" t="s">
        <v>53</v>
      </c>
      <c r="I198" s="1">
        <v>0</v>
      </c>
      <c r="J198" s="20" t="s">
        <v>4180</v>
      </c>
      <c r="K198" s="20" t="s">
        <v>3321</v>
      </c>
      <c r="L198" s="20" t="s">
        <v>4183</v>
      </c>
      <c r="M198" s="20"/>
      <c r="N198" s="20" t="s">
        <v>3322</v>
      </c>
      <c r="O198" s="20" t="s">
        <v>4175</v>
      </c>
      <c r="P198" s="3" t="s">
        <v>3323</v>
      </c>
      <c r="Q198" s="37">
        <v>6</v>
      </c>
      <c r="R198" s="37">
        <v>23341</v>
      </c>
      <c r="S198" s="41">
        <f>Q198*R198</f>
        <v>140046</v>
      </c>
      <c r="T198" s="41">
        <f t="shared" si="5"/>
        <v>156851.52000000002</v>
      </c>
      <c r="U198" s="40"/>
      <c r="V198" s="3" t="s">
        <v>4199</v>
      </c>
      <c r="W198" s="3" t="s">
        <v>4199</v>
      </c>
    </row>
    <row r="199" spans="1:23" s="32" customFormat="1" x14ac:dyDescent="0.25">
      <c r="A199" s="37" t="s">
        <v>810</v>
      </c>
      <c r="B199" s="37">
        <v>183</v>
      </c>
      <c r="C199" s="37" t="s">
        <v>811</v>
      </c>
      <c r="D199" s="40" t="s">
        <v>3415</v>
      </c>
      <c r="E199" s="40" t="s">
        <v>3784</v>
      </c>
      <c r="F199" s="40"/>
      <c r="G199" s="40"/>
      <c r="H199" s="37" t="s">
        <v>53</v>
      </c>
      <c r="I199" s="1">
        <v>0</v>
      </c>
      <c r="J199" s="20" t="s">
        <v>4178</v>
      </c>
      <c r="K199" s="20" t="s">
        <v>3321</v>
      </c>
      <c r="L199" s="20" t="s">
        <v>4183</v>
      </c>
      <c r="M199" s="20"/>
      <c r="N199" s="20" t="s">
        <v>4181</v>
      </c>
      <c r="O199" s="20" t="s">
        <v>4175</v>
      </c>
      <c r="P199" s="3" t="s">
        <v>3323</v>
      </c>
      <c r="Q199" s="37">
        <v>11</v>
      </c>
      <c r="R199" s="37">
        <v>5200</v>
      </c>
      <c r="S199" s="41">
        <v>0</v>
      </c>
      <c r="T199" s="41">
        <f t="shared" si="5"/>
        <v>0</v>
      </c>
      <c r="U199" s="40"/>
      <c r="V199" s="3" t="s">
        <v>4199</v>
      </c>
      <c r="W199" s="3" t="s">
        <v>4199</v>
      </c>
    </row>
    <row r="200" spans="1:23" s="32" customFormat="1" x14ac:dyDescent="0.25">
      <c r="A200" s="37" t="s">
        <v>810</v>
      </c>
      <c r="B200" s="37" t="s">
        <v>3278</v>
      </c>
      <c r="C200" s="37" t="s">
        <v>811</v>
      </c>
      <c r="D200" s="40" t="s">
        <v>3415</v>
      </c>
      <c r="E200" s="40" t="s">
        <v>3784</v>
      </c>
      <c r="F200" s="40"/>
      <c r="G200" s="40"/>
      <c r="H200" s="37" t="s">
        <v>53</v>
      </c>
      <c r="I200" s="1">
        <v>0</v>
      </c>
      <c r="J200" s="20" t="s">
        <v>4180</v>
      </c>
      <c r="K200" s="20" t="s">
        <v>3321</v>
      </c>
      <c r="L200" s="20" t="s">
        <v>4183</v>
      </c>
      <c r="M200" s="20"/>
      <c r="N200" s="20" t="s">
        <v>3322</v>
      </c>
      <c r="O200" s="20" t="s">
        <v>4175</v>
      </c>
      <c r="P200" s="3" t="s">
        <v>3323</v>
      </c>
      <c r="Q200" s="37">
        <v>16</v>
      </c>
      <c r="R200" s="37">
        <v>8273</v>
      </c>
      <c r="S200" s="41">
        <f>Q200*R200</f>
        <v>132368</v>
      </c>
      <c r="T200" s="41">
        <f t="shared" si="5"/>
        <v>148252.16</v>
      </c>
      <c r="U200" s="40"/>
      <c r="V200" s="3" t="s">
        <v>4199</v>
      </c>
      <c r="W200" s="3" t="s">
        <v>4199</v>
      </c>
    </row>
    <row r="201" spans="1:23" s="32" customFormat="1" x14ac:dyDescent="0.25">
      <c r="A201" s="37" t="s">
        <v>815</v>
      </c>
      <c r="B201" s="37">
        <v>184</v>
      </c>
      <c r="C201" s="37" t="s">
        <v>816</v>
      </c>
      <c r="D201" s="40" t="s">
        <v>3416</v>
      </c>
      <c r="E201" s="40" t="s">
        <v>3785</v>
      </c>
      <c r="F201" s="40"/>
      <c r="G201" s="40"/>
      <c r="H201" s="37" t="s">
        <v>53</v>
      </c>
      <c r="I201" s="1">
        <v>0</v>
      </c>
      <c r="J201" s="20" t="s">
        <v>4178</v>
      </c>
      <c r="K201" s="20" t="s">
        <v>3321</v>
      </c>
      <c r="L201" s="20" t="s">
        <v>4183</v>
      </c>
      <c r="M201" s="20"/>
      <c r="N201" s="20" t="s">
        <v>4181</v>
      </c>
      <c r="O201" s="20" t="s">
        <v>4175</v>
      </c>
      <c r="P201" s="3" t="s">
        <v>3323</v>
      </c>
      <c r="Q201" s="37">
        <v>4</v>
      </c>
      <c r="R201" s="37">
        <v>1378.5</v>
      </c>
      <c r="S201" s="41">
        <v>0</v>
      </c>
      <c r="T201" s="41">
        <f t="shared" si="5"/>
        <v>0</v>
      </c>
      <c r="U201" s="40"/>
      <c r="V201" s="3" t="s">
        <v>4199</v>
      </c>
      <c r="W201" s="3" t="s">
        <v>4199</v>
      </c>
    </row>
    <row r="202" spans="1:23" s="32" customFormat="1" x14ac:dyDescent="0.25">
      <c r="A202" s="37" t="s">
        <v>815</v>
      </c>
      <c r="B202" s="37" t="s">
        <v>3279</v>
      </c>
      <c r="C202" s="37" t="s">
        <v>816</v>
      </c>
      <c r="D202" s="40" t="s">
        <v>3416</v>
      </c>
      <c r="E202" s="40" t="s">
        <v>3785</v>
      </c>
      <c r="F202" s="40"/>
      <c r="G202" s="40"/>
      <c r="H202" s="37" t="s">
        <v>53</v>
      </c>
      <c r="I202" s="1">
        <v>0</v>
      </c>
      <c r="J202" s="20" t="s">
        <v>4180</v>
      </c>
      <c r="K202" s="20" t="s">
        <v>3321</v>
      </c>
      <c r="L202" s="20" t="s">
        <v>4183</v>
      </c>
      <c r="M202" s="20"/>
      <c r="N202" s="20" t="s">
        <v>3322</v>
      </c>
      <c r="O202" s="20" t="s">
        <v>4175</v>
      </c>
      <c r="P202" s="3" t="s">
        <v>3323</v>
      </c>
      <c r="Q202" s="37">
        <v>10</v>
      </c>
      <c r="R202" s="37">
        <v>4231.5</v>
      </c>
      <c r="S202" s="41">
        <f>Q202*R202</f>
        <v>42315</v>
      </c>
      <c r="T202" s="41">
        <f t="shared" si="5"/>
        <v>47392.800000000003</v>
      </c>
      <c r="U202" s="40"/>
      <c r="V202" s="3" t="s">
        <v>4199</v>
      </c>
      <c r="W202" s="3" t="s">
        <v>4199</v>
      </c>
    </row>
    <row r="203" spans="1:23" s="32" customFormat="1" x14ac:dyDescent="0.25">
      <c r="A203" s="37" t="s">
        <v>820</v>
      </c>
      <c r="B203" s="37">
        <v>185</v>
      </c>
      <c r="C203" s="37" t="s">
        <v>821</v>
      </c>
      <c r="D203" s="40" t="s">
        <v>3417</v>
      </c>
      <c r="E203" s="40" t="s">
        <v>3786</v>
      </c>
      <c r="F203" s="40"/>
      <c r="G203" s="40"/>
      <c r="H203" s="37" t="s">
        <v>53</v>
      </c>
      <c r="I203" s="1">
        <v>0</v>
      </c>
      <c r="J203" s="20" t="s">
        <v>4178</v>
      </c>
      <c r="K203" s="20" t="s">
        <v>3321</v>
      </c>
      <c r="L203" s="20" t="s">
        <v>4183</v>
      </c>
      <c r="M203" s="20"/>
      <c r="N203" s="20" t="s">
        <v>4181</v>
      </c>
      <c r="O203" s="20" t="s">
        <v>4175</v>
      </c>
      <c r="P203" s="3" t="s">
        <v>4190</v>
      </c>
      <c r="Q203" s="37">
        <v>2</v>
      </c>
      <c r="R203" s="37">
        <v>199.5</v>
      </c>
      <c r="S203" s="41">
        <v>0</v>
      </c>
      <c r="T203" s="41">
        <f t="shared" si="5"/>
        <v>0</v>
      </c>
      <c r="U203" s="40"/>
      <c r="V203" s="3" t="s">
        <v>4199</v>
      </c>
      <c r="W203" s="3" t="s">
        <v>4199</v>
      </c>
    </row>
    <row r="204" spans="1:23" s="32" customFormat="1" x14ac:dyDescent="0.25">
      <c r="A204" s="37" t="s">
        <v>820</v>
      </c>
      <c r="B204" s="37" t="s">
        <v>3280</v>
      </c>
      <c r="C204" s="37" t="s">
        <v>821</v>
      </c>
      <c r="D204" s="40" t="s">
        <v>3417</v>
      </c>
      <c r="E204" s="40" t="s">
        <v>3786</v>
      </c>
      <c r="F204" s="40"/>
      <c r="G204" s="40"/>
      <c r="H204" s="37" t="s">
        <v>53</v>
      </c>
      <c r="I204" s="1">
        <v>0</v>
      </c>
      <c r="J204" s="20" t="s">
        <v>4180</v>
      </c>
      <c r="K204" s="20" t="s">
        <v>3321</v>
      </c>
      <c r="L204" s="20" t="s">
        <v>4183</v>
      </c>
      <c r="M204" s="20"/>
      <c r="N204" s="20" t="s">
        <v>3322</v>
      </c>
      <c r="O204" s="20" t="s">
        <v>4175</v>
      </c>
      <c r="P204" s="3" t="s">
        <v>4190</v>
      </c>
      <c r="Q204" s="37">
        <v>4</v>
      </c>
      <c r="R204" s="37">
        <v>23778</v>
      </c>
      <c r="S204" s="41">
        <f>Q204*R204</f>
        <v>95112</v>
      </c>
      <c r="T204" s="41">
        <f t="shared" si="5"/>
        <v>106525.44000000002</v>
      </c>
      <c r="U204" s="40"/>
      <c r="V204" s="3" t="s">
        <v>4199</v>
      </c>
      <c r="W204" s="3" t="s">
        <v>4199</v>
      </c>
    </row>
    <row r="205" spans="1:23" s="32" customFormat="1" x14ac:dyDescent="0.25">
      <c r="A205" s="37" t="s">
        <v>825</v>
      </c>
      <c r="B205" s="37">
        <v>186</v>
      </c>
      <c r="C205" s="37" t="s">
        <v>826</v>
      </c>
      <c r="D205" s="40" t="s">
        <v>3418</v>
      </c>
      <c r="E205" s="40" t="s">
        <v>3787</v>
      </c>
      <c r="F205" s="40"/>
      <c r="G205" s="40"/>
      <c r="H205" s="37" t="s">
        <v>53</v>
      </c>
      <c r="I205" s="1">
        <v>0</v>
      </c>
      <c r="J205" s="20" t="s">
        <v>4178</v>
      </c>
      <c r="K205" s="20" t="s">
        <v>3321</v>
      </c>
      <c r="L205" s="20" t="s">
        <v>4183</v>
      </c>
      <c r="M205" s="20"/>
      <c r="N205" s="20" t="s">
        <v>4181</v>
      </c>
      <c r="O205" s="20" t="s">
        <v>4175</v>
      </c>
      <c r="P205" s="3" t="s">
        <v>3323</v>
      </c>
      <c r="Q205" s="37">
        <v>2</v>
      </c>
      <c r="R205" s="37">
        <v>136000</v>
      </c>
      <c r="S205" s="41">
        <f t="shared" si="4"/>
        <v>272000</v>
      </c>
      <c r="T205" s="41">
        <f t="shared" si="5"/>
        <v>304640</v>
      </c>
      <c r="U205" s="40"/>
      <c r="V205" s="3" t="s">
        <v>4199</v>
      </c>
      <c r="W205" s="3" t="s">
        <v>4199</v>
      </c>
    </row>
    <row r="206" spans="1:23" s="32" customFormat="1" x14ac:dyDescent="0.25">
      <c r="A206" s="37" t="s">
        <v>830</v>
      </c>
      <c r="B206" s="37">
        <v>187</v>
      </c>
      <c r="C206" s="37" t="s">
        <v>831</v>
      </c>
      <c r="D206" s="40" t="s">
        <v>3419</v>
      </c>
      <c r="E206" s="40" t="s">
        <v>3788</v>
      </c>
      <c r="F206" s="40"/>
      <c r="G206" s="40"/>
      <c r="H206" s="37" t="s">
        <v>53</v>
      </c>
      <c r="I206" s="1">
        <v>0</v>
      </c>
      <c r="J206" s="20" t="s">
        <v>4178</v>
      </c>
      <c r="K206" s="20" t="s">
        <v>3321</v>
      </c>
      <c r="L206" s="20" t="s">
        <v>4183</v>
      </c>
      <c r="M206" s="20"/>
      <c r="N206" s="20" t="s">
        <v>4181</v>
      </c>
      <c r="O206" s="20" t="s">
        <v>4175</v>
      </c>
      <c r="P206" s="3" t="s">
        <v>3323</v>
      </c>
      <c r="Q206" s="37">
        <v>10</v>
      </c>
      <c r="R206" s="37">
        <v>3717.3300000000004</v>
      </c>
      <c r="S206" s="41">
        <v>0</v>
      </c>
      <c r="T206" s="41">
        <f t="shared" si="5"/>
        <v>0</v>
      </c>
      <c r="U206" s="40"/>
      <c r="V206" s="3" t="s">
        <v>4199</v>
      </c>
      <c r="W206" s="3" t="s">
        <v>4199</v>
      </c>
    </row>
    <row r="207" spans="1:23" s="32" customFormat="1" x14ac:dyDescent="0.25">
      <c r="A207" s="37" t="s">
        <v>830</v>
      </c>
      <c r="B207" s="37" t="s">
        <v>3281</v>
      </c>
      <c r="C207" s="37" t="s">
        <v>831</v>
      </c>
      <c r="D207" s="40" t="s">
        <v>3419</v>
      </c>
      <c r="E207" s="40" t="s">
        <v>3788</v>
      </c>
      <c r="F207" s="40"/>
      <c r="G207" s="40"/>
      <c r="H207" s="37" t="s">
        <v>53</v>
      </c>
      <c r="I207" s="1">
        <v>0</v>
      </c>
      <c r="J207" s="20" t="s">
        <v>4180</v>
      </c>
      <c r="K207" s="20" t="s">
        <v>3321</v>
      </c>
      <c r="L207" s="20" t="s">
        <v>4183</v>
      </c>
      <c r="M207" s="20"/>
      <c r="N207" s="20" t="s">
        <v>3322</v>
      </c>
      <c r="O207" s="20" t="s">
        <v>4175</v>
      </c>
      <c r="P207" s="3" t="s">
        <v>3323</v>
      </c>
      <c r="Q207" s="37">
        <v>16</v>
      </c>
      <c r="R207" s="37">
        <v>5874</v>
      </c>
      <c r="S207" s="41">
        <f>Q207*R207</f>
        <v>93984</v>
      </c>
      <c r="T207" s="41">
        <f t="shared" si="5"/>
        <v>105262.08000000002</v>
      </c>
      <c r="U207" s="40"/>
      <c r="V207" s="3" t="s">
        <v>4199</v>
      </c>
      <c r="W207" s="3" t="s">
        <v>4199</v>
      </c>
    </row>
    <row r="208" spans="1:23" s="32" customFormat="1" x14ac:dyDescent="0.25">
      <c r="A208" s="37" t="s">
        <v>835</v>
      </c>
      <c r="B208" s="37">
        <v>188</v>
      </c>
      <c r="C208" s="37" t="s">
        <v>836</v>
      </c>
      <c r="D208" s="40" t="s">
        <v>3420</v>
      </c>
      <c r="E208" s="40" t="s">
        <v>3789</v>
      </c>
      <c r="F208" s="40"/>
      <c r="G208" s="40"/>
      <c r="H208" s="37" t="s">
        <v>53</v>
      </c>
      <c r="I208" s="1">
        <v>0</v>
      </c>
      <c r="J208" s="20" t="s">
        <v>4178</v>
      </c>
      <c r="K208" s="20" t="s">
        <v>3321</v>
      </c>
      <c r="L208" s="20" t="s">
        <v>4183</v>
      </c>
      <c r="M208" s="20"/>
      <c r="N208" s="20" t="s">
        <v>4182</v>
      </c>
      <c r="O208" s="20" t="s">
        <v>4175</v>
      </c>
      <c r="P208" s="3" t="s">
        <v>3323</v>
      </c>
      <c r="Q208" s="37">
        <v>1</v>
      </c>
      <c r="R208" s="37">
        <v>104196.43</v>
      </c>
      <c r="S208" s="41">
        <f t="shared" si="4"/>
        <v>104196.43</v>
      </c>
      <c r="T208" s="41">
        <f t="shared" si="5"/>
        <v>116700.0016</v>
      </c>
      <c r="U208" s="40"/>
      <c r="V208" s="3" t="s">
        <v>4199</v>
      </c>
      <c r="W208" s="3" t="s">
        <v>4199</v>
      </c>
    </row>
    <row r="209" spans="1:23" s="32" customFormat="1" x14ac:dyDescent="0.25">
      <c r="A209" s="37" t="s">
        <v>840</v>
      </c>
      <c r="B209" s="37">
        <v>189</v>
      </c>
      <c r="C209" s="37" t="s">
        <v>841</v>
      </c>
      <c r="D209" s="40" t="s">
        <v>3421</v>
      </c>
      <c r="E209" s="40" t="s">
        <v>3790</v>
      </c>
      <c r="F209" s="40"/>
      <c r="G209" s="40"/>
      <c r="H209" s="37" t="s">
        <v>53</v>
      </c>
      <c r="I209" s="1">
        <v>0</v>
      </c>
      <c r="J209" s="20" t="s">
        <v>4178</v>
      </c>
      <c r="K209" s="20" t="s">
        <v>3321</v>
      </c>
      <c r="L209" s="20" t="s">
        <v>4183</v>
      </c>
      <c r="M209" s="20"/>
      <c r="N209" s="20" t="s">
        <v>4181</v>
      </c>
      <c r="O209" s="20" t="s">
        <v>4175</v>
      </c>
      <c r="P209" s="3" t="s">
        <v>3323</v>
      </c>
      <c r="Q209" s="37">
        <v>4</v>
      </c>
      <c r="R209" s="37">
        <v>10126.5</v>
      </c>
      <c r="S209" s="41">
        <f t="shared" si="4"/>
        <v>40506</v>
      </c>
      <c r="T209" s="41">
        <f t="shared" si="5"/>
        <v>45366.720000000001</v>
      </c>
      <c r="U209" s="40"/>
      <c r="V209" s="3" t="s">
        <v>4199</v>
      </c>
      <c r="W209" s="3" t="s">
        <v>4199</v>
      </c>
    </row>
    <row r="210" spans="1:23" s="32" customFormat="1" x14ac:dyDescent="0.25">
      <c r="A210" s="37" t="s">
        <v>845</v>
      </c>
      <c r="B210" s="37">
        <v>190</v>
      </c>
      <c r="C210" s="37" t="s">
        <v>846</v>
      </c>
      <c r="D210" s="40" t="s">
        <v>3422</v>
      </c>
      <c r="E210" s="40" t="s">
        <v>3791</v>
      </c>
      <c r="F210" s="40"/>
      <c r="G210" s="40"/>
      <c r="H210" s="37" t="s">
        <v>53</v>
      </c>
      <c r="I210" s="1">
        <v>0</v>
      </c>
      <c r="J210" s="20" t="s">
        <v>4178</v>
      </c>
      <c r="K210" s="20" t="s">
        <v>3321</v>
      </c>
      <c r="L210" s="20" t="s">
        <v>4183</v>
      </c>
      <c r="M210" s="20"/>
      <c r="N210" s="20" t="s">
        <v>4182</v>
      </c>
      <c r="O210" s="20" t="s">
        <v>4175</v>
      </c>
      <c r="P210" s="3" t="s">
        <v>3323</v>
      </c>
      <c r="Q210" s="37">
        <v>4</v>
      </c>
      <c r="R210" s="37">
        <v>7740.63</v>
      </c>
      <c r="S210" s="41">
        <f t="shared" si="4"/>
        <v>30962.52</v>
      </c>
      <c r="T210" s="41">
        <f t="shared" si="5"/>
        <v>34678.022400000002</v>
      </c>
      <c r="U210" s="40"/>
      <c r="V210" s="3" t="s">
        <v>4199</v>
      </c>
      <c r="W210" s="3" t="s">
        <v>4199</v>
      </c>
    </row>
    <row r="211" spans="1:23" s="32" customFormat="1" x14ac:dyDescent="0.25">
      <c r="A211" s="37" t="s">
        <v>850</v>
      </c>
      <c r="B211" s="37">
        <v>191</v>
      </c>
      <c r="C211" s="37" t="s">
        <v>851</v>
      </c>
      <c r="D211" s="40" t="s">
        <v>3423</v>
      </c>
      <c r="E211" s="40" t="s">
        <v>3792</v>
      </c>
      <c r="F211" s="40"/>
      <c r="G211" s="40"/>
      <c r="H211" s="37" t="s">
        <v>53</v>
      </c>
      <c r="I211" s="1">
        <v>0</v>
      </c>
      <c r="J211" s="20" t="s">
        <v>4178</v>
      </c>
      <c r="K211" s="20" t="s">
        <v>3321</v>
      </c>
      <c r="L211" s="20" t="s">
        <v>4183</v>
      </c>
      <c r="M211" s="20"/>
      <c r="N211" s="20" t="s">
        <v>4181</v>
      </c>
      <c r="O211" s="20" t="s">
        <v>4175</v>
      </c>
      <c r="P211" s="3" t="s">
        <v>3323</v>
      </c>
      <c r="Q211" s="37">
        <v>3</v>
      </c>
      <c r="R211" s="37">
        <v>28875</v>
      </c>
      <c r="S211" s="41">
        <f t="shared" si="4"/>
        <v>86625</v>
      </c>
      <c r="T211" s="41">
        <f t="shared" si="5"/>
        <v>97020.000000000015</v>
      </c>
      <c r="U211" s="40"/>
      <c r="V211" s="3" t="s">
        <v>4199</v>
      </c>
      <c r="W211" s="3" t="s">
        <v>4199</v>
      </c>
    </row>
    <row r="212" spans="1:23" s="32" customFormat="1" x14ac:dyDescent="0.25">
      <c r="A212" s="37" t="s">
        <v>855</v>
      </c>
      <c r="B212" s="37">
        <v>192</v>
      </c>
      <c r="C212" s="37" t="s">
        <v>856</v>
      </c>
      <c r="D212" s="40" t="s">
        <v>3424</v>
      </c>
      <c r="E212" s="40" t="s">
        <v>3793</v>
      </c>
      <c r="F212" s="40"/>
      <c r="G212" s="40"/>
      <c r="H212" s="37" t="s">
        <v>53</v>
      </c>
      <c r="I212" s="1">
        <v>0</v>
      </c>
      <c r="J212" s="20" t="s">
        <v>4178</v>
      </c>
      <c r="K212" s="20" t="s">
        <v>3321</v>
      </c>
      <c r="L212" s="20" t="s">
        <v>4183</v>
      </c>
      <c r="M212" s="20"/>
      <c r="N212" s="20" t="s">
        <v>4181</v>
      </c>
      <c r="O212" s="20" t="s">
        <v>4175</v>
      </c>
      <c r="P212" s="3" t="s">
        <v>3323</v>
      </c>
      <c r="Q212" s="37">
        <v>1</v>
      </c>
      <c r="R212" s="37">
        <v>9093.33</v>
      </c>
      <c r="S212" s="41">
        <v>0</v>
      </c>
      <c r="T212" s="41">
        <f t="shared" si="5"/>
        <v>0</v>
      </c>
      <c r="U212" s="40"/>
      <c r="V212" s="3" t="s">
        <v>4199</v>
      </c>
      <c r="W212" s="3" t="s">
        <v>4199</v>
      </c>
    </row>
    <row r="213" spans="1:23" s="32" customFormat="1" x14ac:dyDescent="0.25">
      <c r="A213" s="37" t="s">
        <v>855</v>
      </c>
      <c r="B213" s="37" t="s">
        <v>3282</v>
      </c>
      <c r="C213" s="37" t="s">
        <v>856</v>
      </c>
      <c r="D213" s="40" t="s">
        <v>3424</v>
      </c>
      <c r="E213" s="40" t="s">
        <v>3793</v>
      </c>
      <c r="F213" s="40"/>
      <c r="G213" s="40"/>
      <c r="H213" s="37" t="s">
        <v>53</v>
      </c>
      <c r="I213" s="1">
        <v>0</v>
      </c>
      <c r="J213" s="20" t="s">
        <v>4180</v>
      </c>
      <c r="K213" s="20" t="s">
        <v>3321</v>
      </c>
      <c r="L213" s="20" t="s">
        <v>4183</v>
      </c>
      <c r="M213" s="20"/>
      <c r="N213" s="20" t="s">
        <v>3322</v>
      </c>
      <c r="O213" s="20" t="s">
        <v>4175</v>
      </c>
      <c r="P213" s="3" t="s">
        <v>3323</v>
      </c>
      <c r="Q213" s="37">
        <v>10</v>
      </c>
      <c r="R213" s="37">
        <v>10581</v>
      </c>
      <c r="S213" s="41">
        <f>Q213*R213</f>
        <v>105810</v>
      </c>
      <c r="T213" s="41">
        <f t="shared" si="5"/>
        <v>118507.20000000001</v>
      </c>
      <c r="U213" s="40"/>
      <c r="V213" s="3" t="s">
        <v>4199</v>
      </c>
      <c r="W213" s="3" t="s">
        <v>4199</v>
      </c>
    </row>
    <row r="214" spans="1:23" s="32" customFormat="1" x14ac:dyDescent="0.25">
      <c r="A214" s="37" t="s">
        <v>860</v>
      </c>
      <c r="B214" s="37">
        <v>193</v>
      </c>
      <c r="C214" s="37" t="s">
        <v>861</v>
      </c>
      <c r="D214" s="40" t="s">
        <v>3425</v>
      </c>
      <c r="E214" s="40" t="s">
        <v>3794</v>
      </c>
      <c r="F214" s="40"/>
      <c r="G214" s="40"/>
      <c r="H214" s="37" t="s">
        <v>53</v>
      </c>
      <c r="I214" s="1">
        <v>0</v>
      </c>
      <c r="J214" s="20" t="s">
        <v>4178</v>
      </c>
      <c r="K214" s="20" t="s">
        <v>3321</v>
      </c>
      <c r="L214" s="20" t="s">
        <v>4183</v>
      </c>
      <c r="M214" s="20"/>
      <c r="N214" s="20" t="s">
        <v>4181</v>
      </c>
      <c r="O214" s="20" t="s">
        <v>4175</v>
      </c>
      <c r="P214" s="3" t="s">
        <v>3323</v>
      </c>
      <c r="Q214" s="37">
        <v>2</v>
      </c>
      <c r="R214" s="37">
        <v>80642.67</v>
      </c>
      <c r="S214" s="41">
        <f t="shared" si="4"/>
        <v>161285.34</v>
      </c>
      <c r="T214" s="41">
        <f t="shared" si="5"/>
        <v>180639.58080000003</v>
      </c>
      <c r="U214" s="40"/>
      <c r="V214" s="3" t="s">
        <v>4199</v>
      </c>
      <c r="W214" s="3" t="s">
        <v>4199</v>
      </c>
    </row>
    <row r="215" spans="1:23" s="32" customFormat="1" x14ac:dyDescent="0.25">
      <c r="A215" s="37" t="s">
        <v>865</v>
      </c>
      <c r="B215" s="37">
        <v>194</v>
      </c>
      <c r="C215" s="37" t="s">
        <v>866</v>
      </c>
      <c r="D215" s="40" t="s">
        <v>3426</v>
      </c>
      <c r="E215" s="40" t="s">
        <v>3772</v>
      </c>
      <c r="F215" s="40"/>
      <c r="G215" s="40"/>
      <c r="H215" s="37" t="s">
        <v>53</v>
      </c>
      <c r="I215" s="1">
        <v>0</v>
      </c>
      <c r="J215" s="20" t="s">
        <v>4178</v>
      </c>
      <c r="K215" s="20" t="s">
        <v>3321</v>
      </c>
      <c r="L215" s="20" t="s">
        <v>4183</v>
      </c>
      <c r="M215" s="20"/>
      <c r="N215" s="20" t="s">
        <v>4181</v>
      </c>
      <c r="O215" s="20" t="s">
        <v>4175</v>
      </c>
      <c r="P215" s="3" t="s">
        <v>3323</v>
      </c>
      <c r="Q215" s="37">
        <v>6</v>
      </c>
      <c r="R215" s="37">
        <v>9085</v>
      </c>
      <c r="S215" s="41">
        <f t="shared" ref="S215:S281" si="6">Q215*R215</f>
        <v>54510</v>
      </c>
      <c r="T215" s="41">
        <f t="shared" si="5"/>
        <v>61051.200000000004</v>
      </c>
      <c r="U215" s="40"/>
      <c r="V215" s="3" t="s">
        <v>4199</v>
      </c>
      <c r="W215" s="3" t="s">
        <v>4199</v>
      </c>
    </row>
    <row r="216" spans="1:23" s="32" customFormat="1" x14ac:dyDescent="0.25">
      <c r="A216" s="37" t="s">
        <v>869</v>
      </c>
      <c r="B216" s="37">
        <v>195</v>
      </c>
      <c r="C216" s="37" t="s">
        <v>870</v>
      </c>
      <c r="D216" s="40" t="s">
        <v>3427</v>
      </c>
      <c r="E216" s="40" t="s">
        <v>3795</v>
      </c>
      <c r="F216" s="40"/>
      <c r="G216" s="40"/>
      <c r="H216" s="37" t="s">
        <v>53</v>
      </c>
      <c r="I216" s="1">
        <v>0</v>
      </c>
      <c r="J216" s="20" t="s">
        <v>4178</v>
      </c>
      <c r="K216" s="20" t="s">
        <v>3321</v>
      </c>
      <c r="L216" s="20" t="s">
        <v>4183</v>
      </c>
      <c r="M216" s="20"/>
      <c r="N216" s="20" t="s">
        <v>4181</v>
      </c>
      <c r="O216" s="20" t="s">
        <v>4175</v>
      </c>
      <c r="P216" s="3" t="s">
        <v>3323</v>
      </c>
      <c r="Q216" s="37">
        <v>3</v>
      </c>
      <c r="R216" s="37">
        <v>13100</v>
      </c>
      <c r="S216" s="41">
        <f t="shared" si="6"/>
        <v>39300</v>
      </c>
      <c r="T216" s="41">
        <f t="shared" si="5"/>
        <v>44016.000000000007</v>
      </c>
      <c r="U216" s="40"/>
      <c r="V216" s="3" t="s">
        <v>4199</v>
      </c>
      <c r="W216" s="3" t="s">
        <v>4199</v>
      </c>
    </row>
    <row r="217" spans="1:23" s="32" customFormat="1" x14ac:dyDescent="0.25">
      <c r="A217" s="37" t="s">
        <v>874</v>
      </c>
      <c r="B217" s="37">
        <v>196</v>
      </c>
      <c r="C217" s="37" t="s">
        <v>875</v>
      </c>
      <c r="D217" s="40" t="s">
        <v>3379</v>
      </c>
      <c r="E217" s="40" t="s">
        <v>3796</v>
      </c>
      <c r="F217" s="40"/>
      <c r="G217" s="40"/>
      <c r="H217" s="37" t="s">
        <v>53</v>
      </c>
      <c r="I217" s="1">
        <v>0</v>
      </c>
      <c r="J217" s="20" t="s">
        <v>4178</v>
      </c>
      <c r="K217" s="20" t="s">
        <v>3321</v>
      </c>
      <c r="L217" s="20" t="s">
        <v>4183</v>
      </c>
      <c r="M217" s="20"/>
      <c r="N217" s="20" t="s">
        <v>4181</v>
      </c>
      <c r="O217" s="20" t="s">
        <v>4175</v>
      </c>
      <c r="P217" s="3" t="s">
        <v>3323</v>
      </c>
      <c r="Q217" s="37">
        <v>20</v>
      </c>
      <c r="R217" s="37">
        <v>3799.5</v>
      </c>
      <c r="S217" s="41">
        <v>0</v>
      </c>
      <c r="T217" s="41">
        <f t="shared" si="5"/>
        <v>0</v>
      </c>
      <c r="U217" s="40"/>
      <c r="V217" s="3" t="s">
        <v>4199</v>
      </c>
      <c r="W217" s="3" t="s">
        <v>4199</v>
      </c>
    </row>
    <row r="218" spans="1:23" s="32" customFormat="1" x14ac:dyDescent="0.25">
      <c r="A218" s="37" t="s">
        <v>874</v>
      </c>
      <c r="B218" s="37" t="s">
        <v>3283</v>
      </c>
      <c r="C218" s="37" t="s">
        <v>875</v>
      </c>
      <c r="D218" s="40" t="s">
        <v>3379</v>
      </c>
      <c r="E218" s="40" t="s">
        <v>3796</v>
      </c>
      <c r="F218" s="40"/>
      <c r="G218" s="40"/>
      <c r="H218" s="37" t="s">
        <v>53</v>
      </c>
      <c r="I218" s="1">
        <v>0</v>
      </c>
      <c r="J218" s="20" t="s">
        <v>4180</v>
      </c>
      <c r="K218" s="20" t="s">
        <v>3321</v>
      </c>
      <c r="L218" s="20" t="s">
        <v>4183</v>
      </c>
      <c r="M218" s="20"/>
      <c r="N218" s="20" t="s">
        <v>3322</v>
      </c>
      <c r="O218" s="20" t="s">
        <v>4175</v>
      </c>
      <c r="P218" s="3" t="s">
        <v>3323</v>
      </c>
      <c r="Q218" s="37">
        <v>20</v>
      </c>
      <c r="R218" s="37">
        <v>4705</v>
      </c>
      <c r="S218" s="41">
        <f>Q218*R218</f>
        <v>94100</v>
      </c>
      <c r="T218" s="41">
        <f t="shared" ref="T218:T281" si="7">S218*1.12</f>
        <v>105392.00000000001</v>
      </c>
      <c r="U218" s="40"/>
      <c r="V218" s="3" t="s">
        <v>4199</v>
      </c>
      <c r="W218" s="3" t="s">
        <v>4199</v>
      </c>
    </row>
    <row r="219" spans="1:23" s="32" customFormat="1" x14ac:dyDescent="0.25">
      <c r="A219" s="37" t="s">
        <v>878</v>
      </c>
      <c r="B219" s="37">
        <v>197</v>
      </c>
      <c r="C219" s="37" t="s">
        <v>879</v>
      </c>
      <c r="D219" s="40" t="s">
        <v>3428</v>
      </c>
      <c r="E219" s="40" t="s">
        <v>3797</v>
      </c>
      <c r="F219" s="40"/>
      <c r="G219" s="40"/>
      <c r="H219" s="37" t="s">
        <v>53</v>
      </c>
      <c r="I219" s="1">
        <v>0</v>
      </c>
      <c r="J219" s="20" t="s">
        <v>4178</v>
      </c>
      <c r="K219" s="20" t="s">
        <v>3321</v>
      </c>
      <c r="L219" s="20" t="s">
        <v>4183</v>
      </c>
      <c r="M219" s="20"/>
      <c r="N219" s="20" t="s">
        <v>4181</v>
      </c>
      <c r="O219" s="20" t="s">
        <v>4175</v>
      </c>
      <c r="P219" s="3" t="s">
        <v>3323</v>
      </c>
      <c r="Q219" s="37">
        <v>12</v>
      </c>
      <c r="R219" s="37">
        <v>16777.330000000002</v>
      </c>
      <c r="S219" s="41">
        <f t="shared" si="6"/>
        <v>201327.96000000002</v>
      </c>
      <c r="T219" s="41">
        <f t="shared" si="7"/>
        <v>225487.31520000004</v>
      </c>
      <c r="U219" s="40"/>
      <c r="V219" s="3" t="s">
        <v>4199</v>
      </c>
      <c r="W219" s="3" t="s">
        <v>4199</v>
      </c>
    </row>
    <row r="220" spans="1:23" s="32" customFormat="1" x14ac:dyDescent="0.25">
      <c r="A220" s="37" t="s">
        <v>883</v>
      </c>
      <c r="B220" s="37">
        <v>198</v>
      </c>
      <c r="C220" s="37" t="s">
        <v>884</v>
      </c>
      <c r="D220" s="40" t="s">
        <v>885</v>
      </c>
      <c r="E220" s="40" t="s">
        <v>886</v>
      </c>
      <c r="F220" s="40"/>
      <c r="G220" s="40"/>
      <c r="H220" s="37" t="s">
        <v>53</v>
      </c>
      <c r="I220" s="1">
        <v>0</v>
      </c>
      <c r="J220" s="20" t="s">
        <v>4178</v>
      </c>
      <c r="K220" s="20" t="s">
        <v>3321</v>
      </c>
      <c r="L220" s="20" t="s">
        <v>4183</v>
      </c>
      <c r="M220" s="20"/>
      <c r="N220" s="20" t="s">
        <v>4181</v>
      </c>
      <c r="O220" s="20" t="s">
        <v>4175</v>
      </c>
      <c r="P220" s="3" t="s">
        <v>3323</v>
      </c>
      <c r="Q220" s="37">
        <v>2</v>
      </c>
      <c r="R220" s="37">
        <v>34577.89</v>
      </c>
      <c r="S220" s="41">
        <f t="shared" si="6"/>
        <v>69155.78</v>
      </c>
      <c r="T220" s="41">
        <f t="shared" si="7"/>
        <v>77454.473600000012</v>
      </c>
      <c r="U220" s="40"/>
      <c r="V220" s="3" t="s">
        <v>4199</v>
      </c>
      <c r="W220" s="3" t="s">
        <v>4199</v>
      </c>
    </row>
    <row r="221" spans="1:23" s="32" customFormat="1" x14ac:dyDescent="0.25">
      <c r="A221" s="37" t="s">
        <v>889</v>
      </c>
      <c r="B221" s="37">
        <v>199</v>
      </c>
      <c r="C221" s="37" t="s">
        <v>890</v>
      </c>
      <c r="D221" s="40" t="s">
        <v>891</v>
      </c>
      <c r="E221" s="40" t="s">
        <v>3798</v>
      </c>
      <c r="F221" s="40"/>
      <c r="G221" s="40"/>
      <c r="H221" s="37" t="s">
        <v>53</v>
      </c>
      <c r="I221" s="1">
        <v>0</v>
      </c>
      <c r="J221" s="20" t="s">
        <v>4178</v>
      </c>
      <c r="K221" s="20" t="s">
        <v>3321</v>
      </c>
      <c r="L221" s="20" t="s">
        <v>4183</v>
      </c>
      <c r="M221" s="20"/>
      <c r="N221" s="20" t="s">
        <v>4181</v>
      </c>
      <c r="O221" s="20" t="s">
        <v>4175</v>
      </c>
      <c r="P221" s="3" t="s">
        <v>4196</v>
      </c>
      <c r="Q221" s="37">
        <v>40</v>
      </c>
      <c r="R221" s="37">
        <v>2218.94</v>
      </c>
      <c r="S221" s="41">
        <f t="shared" si="6"/>
        <v>88757.6</v>
      </c>
      <c r="T221" s="41">
        <f t="shared" si="7"/>
        <v>99408.512000000017</v>
      </c>
      <c r="U221" s="40"/>
      <c r="V221" s="3" t="s">
        <v>4199</v>
      </c>
      <c r="W221" s="3" t="s">
        <v>4199</v>
      </c>
    </row>
    <row r="222" spans="1:23" s="32" customFormat="1" x14ac:dyDescent="0.25">
      <c r="A222" s="37" t="s">
        <v>894</v>
      </c>
      <c r="B222" s="37">
        <v>200</v>
      </c>
      <c r="C222" s="37" t="s">
        <v>895</v>
      </c>
      <c r="D222" s="40" t="s">
        <v>3429</v>
      </c>
      <c r="E222" s="40" t="s">
        <v>3799</v>
      </c>
      <c r="F222" s="40"/>
      <c r="G222" s="40"/>
      <c r="H222" s="37" t="s">
        <v>53</v>
      </c>
      <c r="I222" s="1">
        <v>0</v>
      </c>
      <c r="J222" s="20" t="s">
        <v>4178</v>
      </c>
      <c r="K222" s="20" t="s">
        <v>3321</v>
      </c>
      <c r="L222" s="20" t="s">
        <v>4183</v>
      </c>
      <c r="M222" s="20"/>
      <c r="N222" s="20" t="s">
        <v>4181</v>
      </c>
      <c r="O222" s="20" t="s">
        <v>4175</v>
      </c>
      <c r="P222" s="3" t="s">
        <v>4197</v>
      </c>
      <c r="Q222" s="37">
        <v>4</v>
      </c>
      <c r="R222" s="37">
        <v>4328.6499999999996</v>
      </c>
      <c r="S222" s="41">
        <f t="shared" si="6"/>
        <v>17314.599999999999</v>
      </c>
      <c r="T222" s="41">
        <f t="shared" si="7"/>
        <v>19392.351999999999</v>
      </c>
      <c r="U222" s="40"/>
      <c r="V222" s="3" t="s">
        <v>4199</v>
      </c>
      <c r="W222" s="3" t="s">
        <v>4199</v>
      </c>
    </row>
    <row r="223" spans="1:23" s="32" customFormat="1" x14ac:dyDescent="0.25">
      <c r="A223" s="37" t="s">
        <v>899</v>
      </c>
      <c r="B223" s="37">
        <v>201</v>
      </c>
      <c r="C223" s="37" t="s">
        <v>900</v>
      </c>
      <c r="D223" s="40" t="s">
        <v>3430</v>
      </c>
      <c r="E223" s="40" t="s">
        <v>3799</v>
      </c>
      <c r="F223" s="40"/>
      <c r="G223" s="40"/>
      <c r="H223" s="37" t="s">
        <v>53</v>
      </c>
      <c r="I223" s="1">
        <v>0</v>
      </c>
      <c r="J223" s="20" t="s">
        <v>4178</v>
      </c>
      <c r="K223" s="20" t="s">
        <v>3321</v>
      </c>
      <c r="L223" s="20" t="s">
        <v>4183</v>
      </c>
      <c r="M223" s="20"/>
      <c r="N223" s="20" t="s">
        <v>4181</v>
      </c>
      <c r="O223" s="20" t="s">
        <v>4175</v>
      </c>
      <c r="P223" s="3" t="s">
        <v>4197</v>
      </c>
      <c r="Q223" s="37">
        <v>0.5</v>
      </c>
      <c r="R223" s="37">
        <v>13439.83</v>
      </c>
      <c r="S223" s="41">
        <f t="shared" si="6"/>
        <v>6719.915</v>
      </c>
      <c r="T223" s="41">
        <f t="shared" si="7"/>
        <v>7526.3048000000008</v>
      </c>
      <c r="U223" s="40"/>
      <c r="V223" s="3" t="s">
        <v>4199</v>
      </c>
      <c r="W223" s="3" t="s">
        <v>4199</v>
      </c>
    </row>
    <row r="224" spans="1:23" s="32" customFormat="1" x14ac:dyDescent="0.25">
      <c r="A224" s="37" t="s">
        <v>903</v>
      </c>
      <c r="B224" s="37">
        <v>202</v>
      </c>
      <c r="C224" s="37" t="s">
        <v>904</v>
      </c>
      <c r="D224" s="40" t="s">
        <v>905</v>
      </c>
      <c r="E224" s="40" t="s">
        <v>3799</v>
      </c>
      <c r="F224" s="40"/>
      <c r="G224" s="40"/>
      <c r="H224" s="37" t="s">
        <v>53</v>
      </c>
      <c r="I224" s="1">
        <v>0</v>
      </c>
      <c r="J224" s="20" t="s">
        <v>4178</v>
      </c>
      <c r="K224" s="20" t="s">
        <v>3321</v>
      </c>
      <c r="L224" s="20" t="s">
        <v>4183</v>
      </c>
      <c r="M224" s="20"/>
      <c r="N224" s="20" t="s">
        <v>4181</v>
      </c>
      <c r="O224" s="20" t="s">
        <v>4175</v>
      </c>
      <c r="P224" s="3" t="s">
        <v>4197</v>
      </c>
      <c r="Q224" s="37">
        <v>2</v>
      </c>
      <c r="R224" s="37">
        <v>7500</v>
      </c>
      <c r="S224" s="41">
        <f t="shared" si="6"/>
        <v>15000</v>
      </c>
      <c r="T224" s="41">
        <f t="shared" si="7"/>
        <v>16800</v>
      </c>
      <c r="U224" s="40"/>
      <c r="V224" s="3" t="s">
        <v>4199</v>
      </c>
      <c r="W224" s="3" t="s">
        <v>4199</v>
      </c>
    </row>
    <row r="225" spans="1:23" s="32" customFormat="1" x14ac:dyDescent="0.25">
      <c r="A225" s="37" t="s">
        <v>907</v>
      </c>
      <c r="B225" s="37">
        <v>203</v>
      </c>
      <c r="C225" s="37" t="s">
        <v>908</v>
      </c>
      <c r="D225" s="40" t="s">
        <v>3431</v>
      </c>
      <c r="E225" s="40" t="s">
        <v>3800</v>
      </c>
      <c r="F225" s="40"/>
      <c r="G225" s="40"/>
      <c r="H225" s="37" t="s">
        <v>53</v>
      </c>
      <c r="I225" s="1">
        <v>0</v>
      </c>
      <c r="J225" s="20" t="s">
        <v>4178</v>
      </c>
      <c r="K225" s="20" t="s">
        <v>3321</v>
      </c>
      <c r="L225" s="20" t="s">
        <v>4183</v>
      </c>
      <c r="M225" s="20"/>
      <c r="N225" s="20" t="s">
        <v>4182</v>
      </c>
      <c r="O225" s="20" t="s">
        <v>4175</v>
      </c>
      <c r="P225" s="3" t="s">
        <v>3323</v>
      </c>
      <c r="Q225" s="37">
        <v>1</v>
      </c>
      <c r="R225" s="37">
        <v>64498.5</v>
      </c>
      <c r="S225" s="41">
        <f t="shared" si="6"/>
        <v>64498.5</v>
      </c>
      <c r="T225" s="41">
        <f t="shared" si="7"/>
        <v>72238.320000000007</v>
      </c>
      <c r="U225" s="40"/>
      <c r="V225" s="3" t="s">
        <v>4199</v>
      </c>
      <c r="W225" s="3" t="s">
        <v>4199</v>
      </c>
    </row>
    <row r="226" spans="1:23" s="32" customFormat="1" x14ac:dyDescent="0.25">
      <c r="A226" s="37" t="s">
        <v>912</v>
      </c>
      <c r="B226" s="37">
        <v>204</v>
      </c>
      <c r="C226" s="37" t="s">
        <v>913</v>
      </c>
      <c r="D226" s="40" t="s">
        <v>3432</v>
      </c>
      <c r="E226" s="40" t="s">
        <v>3801</v>
      </c>
      <c r="F226" s="40"/>
      <c r="G226" s="40"/>
      <c r="H226" s="37" t="s">
        <v>53</v>
      </c>
      <c r="I226" s="1">
        <v>0</v>
      </c>
      <c r="J226" s="20" t="s">
        <v>4178</v>
      </c>
      <c r="K226" s="20" t="s">
        <v>3321</v>
      </c>
      <c r="L226" s="20" t="s">
        <v>4183</v>
      </c>
      <c r="M226" s="20"/>
      <c r="N226" s="20" t="s">
        <v>4181</v>
      </c>
      <c r="O226" s="20" t="s">
        <v>4175</v>
      </c>
      <c r="P226" s="3" t="s">
        <v>4197</v>
      </c>
      <c r="Q226" s="37">
        <v>0.1</v>
      </c>
      <c r="R226" s="37">
        <v>65370.66</v>
      </c>
      <c r="S226" s="41">
        <f t="shared" si="6"/>
        <v>6537.0660000000007</v>
      </c>
      <c r="T226" s="41">
        <f t="shared" si="7"/>
        <v>7321.5139200000012</v>
      </c>
      <c r="U226" s="40"/>
      <c r="V226" s="3" t="s">
        <v>4199</v>
      </c>
      <c r="W226" s="3" t="s">
        <v>4199</v>
      </c>
    </row>
    <row r="227" spans="1:23" s="32" customFormat="1" x14ac:dyDescent="0.25">
      <c r="A227" s="37" t="s">
        <v>917</v>
      </c>
      <c r="B227" s="37">
        <v>205</v>
      </c>
      <c r="C227" s="37" t="s">
        <v>918</v>
      </c>
      <c r="D227" s="40" t="s">
        <v>3433</v>
      </c>
      <c r="E227" s="40" t="s">
        <v>3802</v>
      </c>
      <c r="F227" s="40"/>
      <c r="G227" s="40"/>
      <c r="H227" s="37" t="s">
        <v>53</v>
      </c>
      <c r="I227" s="1">
        <v>0</v>
      </c>
      <c r="J227" s="20" t="s">
        <v>4178</v>
      </c>
      <c r="K227" s="20" t="s">
        <v>3321</v>
      </c>
      <c r="L227" s="20" t="s">
        <v>4183</v>
      </c>
      <c r="M227" s="20"/>
      <c r="N227" s="20" t="s">
        <v>4181</v>
      </c>
      <c r="O227" s="20" t="s">
        <v>4175</v>
      </c>
      <c r="P227" s="3" t="s">
        <v>4197</v>
      </c>
      <c r="Q227" s="37">
        <v>0.05</v>
      </c>
      <c r="R227" s="37">
        <v>311165.17</v>
      </c>
      <c r="S227" s="41">
        <f t="shared" si="6"/>
        <v>15558.2585</v>
      </c>
      <c r="T227" s="41">
        <f t="shared" si="7"/>
        <v>17425.249520000001</v>
      </c>
      <c r="U227" s="40"/>
      <c r="V227" s="3" t="s">
        <v>4199</v>
      </c>
      <c r="W227" s="3" t="s">
        <v>4199</v>
      </c>
    </row>
    <row r="228" spans="1:23" s="32" customFormat="1" x14ac:dyDescent="0.25">
      <c r="A228" s="37" t="s">
        <v>922</v>
      </c>
      <c r="B228" s="37">
        <v>206</v>
      </c>
      <c r="C228" s="37" t="s">
        <v>923</v>
      </c>
      <c r="D228" s="40" t="s">
        <v>924</v>
      </c>
      <c r="E228" s="40" t="s">
        <v>3803</v>
      </c>
      <c r="F228" s="40"/>
      <c r="G228" s="40"/>
      <c r="H228" s="37" t="s">
        <v>53</v>
      </c>
      <c r="I228" s="1">
        <v>0</v>
      </c>
      <c r="J228" s="20" t="s">
        <v>4178</v>
      </c>
      <c r="K228" s="20" t="s">
        <v>3321</v>
      </c>
      <c r="L228" s="20" t="s">
        <v>4183</v>
      </c>
      <c r="M228" s="20"/>
      <c r="N228" s="20" t="s">
        <v>4181</v>
      </c>
      <c r="O228" s="20" t="s">
        <v>4175</v>
      </c>
      <c r="P228" s="3" t="s">
        <v>4197</v>
      </c>
      <c r="Q228" s="37">
        <v>0.1</v>
      </c>
      <c r="R228" s="37">
        <v>275594.40000000002</v>
      </c>
      <c r="S228" s="41">
        <f t="shared" si="6"/>
        <v>27559.440000000002</v>
      </c>
      <c r="T228" s="41">
        <f t="shared" si="7"/>
        <v>30866.572800000005</v>
      </c>
      <c r="U228" s="40"/>
      <c r="V228" s="3" t="s">
        <v>4199</v>
      </c>
      <c r="W228" s="3" t="s">
        <v>4199</v>
      </c>
    </row>
    <row r="229" spans="1:23" s="32" customFormat="1" x14ac:dyDescent="0.25">
      <c r="A229" s="37" t="s">
        <v>927</v>
      </c>
      <c r="B229" s="37">
        <v>207</v>
      </c>
      <c r="C229" s="37" t="s">
        <v>928</v>
      </c>
      <c r="D229" s="40" t="s">
        <v>3434</v>
      </c>
      <c r="E229" s="40" t="s">
        <v>3804</v>
      </c>
      <c r="F229" s="40"/>
      <c r="G229" s="40"/>
      <c r="H229" s="37" t="s">
        <v>53</v>
      </c>
      <c r="I229" s="1">
        <v>0</v>
      </c>
      <c r="J229" s="20" t="s">
        <v>4178</v>
      </c>
      <c r="K229" s="20" t="s">
        <v>3321</v>
      </c>
      <c r="L229" s="20" t="s">
        <v>4183</v>
      </c>
      <c r="M229" s="20"/>
      <c r="N229" s="20" t="s">
        <v>4181</v>
      </c>
      <c r="O229" s="20" t="s">
        <v>4175</v>
      </c>
      <c r="P229" s="3" t="s">
        <v>4190</v>
      </c>
      <c r="Q229" s="37">
        <v>4</v>
      </c>
      <c r="R229" s="37">
        <v>6314.65</v>
      </c>
      <c r="S229" s="41">
        <f t="shared" si="6"/>
        <v>25258.6</v>
      </c>
      <c r="T229" s="41">
        <f t="shared" si="7"/>
        <v>28289.632000000001</v>
      </c>
      <c r="U229" s="40"/>
      <c r="V229" s="3" t="s">
        <v>4199</v>
      </c>
      <c r="W229" s="3" t="s">
        <v>4199</v>
      </c>
    </row>
    <row r="230" spans="1:23" s="32" customFormat="1" x14ac:dyDescent="0.25">
      <c r="A230" s="37" t="s">
        <v>932</v>
      </c>
      <c r="B230" s="37">
        <v>208</v>
      </c>
      <c r="C230" s="37" t="s">
        <v>933</v>
      </c>
      <c r="D230" s="40" t="s">
        <v>3435</v>
      </c>
      <c r="E230" s="40" t="s">
        <v>3799</v>
      </c>
      <c r="F230" s="40"/>
      <c r="G230" s="40"/>
      <c r="H230" s="37" t="s">
        <v>53</v>
      </c>
      <c r="I230" s="1">
        <v>0</v>
      </c>
      <c r="J230" s="20" t="s">
        <v>4178</v>
      </c>
      <c r="K230" s="20" t="s">
        <v>3321</v>
      </c>
      <c r="L230" s="20" t="s">
        <v>4183</v>
      </c>
      <c r="M230" s="20"/>
      <c r="N230" s="20" t="s">
        <v>4181</v>
      </c>
      <c r="O230" s="20" t="s">
        <v>4175</v>
      </c>
      <c r="P230" s="3" t="s">
        <v>4197</v>
      </c>
      <c r="Q230" s="37">
        <v>1</v>
      </c>
      <c r="R230" s="37">
        <v>1935.25</v>
      </c>
      <c r="S230" s="41">
        <f t="shared" si="6"/>
        <v>1935.25</v>
      </c>
      <c r="T230" s="41">
        <f t="shared" si="7"/>
        <v>2167.48</v>
      </c>
      <c r="U230" s="40"/>
      <c r="V230" s="3" t="s">
        <v>4199</v>
      </c>
      <c r="W230" s="3" t="s">
        <v>4199</v>
      </c>
    </row>
    <row r="231" spans="1:23" s="32" customFormat="1" x14ac:dyDescent="0.25">
      <c r="A231" s="37" t="s">
        <v>937</v>
      </c>
      <c r="B231" s="37">
        <v>209</v>
      </c>
      <c r="C231" s="37" t="s">
        <v>938</v>
      </c>
      <c r="D231" s="40" t="s">
        <v>3436</v>
      </c>
      <c r="E231" s="40" t="s">
        <v>3805</v>
      </c>
      <c r="F231" s="40"/>
      <c r="G231" s="40"/>
      <c r="H231" s="37" t="s">
        <v>53</v>
      </c>
      <c r="I231" s="1">
        <v>0</v>
      </c>
      <c r="J231" s="20" t="s">
        <v>4178</v>
      </c>
      <c r="K231" s="20" t="s">
        <v>3321</v>
      </c>
      <c r="L231" s="20" t="s">
        <v>4183</v>
      </c>
      <c r="M231" s="20"/>
      <c r="N231" s="20" t="s">
        <v>4182</v>
      </c>
      <c r="O231" s="20" t="s">
        <v>4175</v>
      </c>
      <c r="P231" s="3" t="s">
        <v>4197</v>
      </c>
      <c r="Q231" s="37">
        <v>1</v>
      </c>
      <c r="R231" s="37">
        <v>966.44</v>
      </c>
      <c r="S231" s="41">
        <v>0</v>
      </c>
      <c r="T231" s="41">
        <f t="shared" si="7"/>
        <v>0</v>
      </c>
      <c r="U231" s="40"/>
      <c r="V231" s="3" t="s">
        <v>4199</v>
      </c>
      <c r="W231" s="3" t="s">
        <v>4199</v>
      </c>
    </row>
    <row r="232" spans="1:23" s="32" customFormat="1" x14ac:dyDescent="0.25">
      <c r="A232" s="37" t="s">
        <v>937</v>
      </c>
      <c r="B232" s="37" t="s">
        <v>3288</v>
      </c>
      <c r="C232" s="37" t="s">
        <v>938</v>
      </c>
      <c r="D232" s="40" t="s">
        <v>3436</v>
      </c>
      <c r="E232" s="40" t="s">
        <v>3805</v>
      </c>
      <c r="F232" s="40"/>
      <c r="G232" s="40"/>
      <c r="H232" s="37" t="s">
        <v>53</v>
      </c>
      <c r="I232" s="1">
        <v>0</v>
      </c>
      <c r="J232" s="20" t="s">
        <v>4180</v>
      </c>
      <c r="K232" s="20" t="s">
        <v>3321</v>
      </c>
      <c r="L232" s="20" t="s">
        <v>4183</v>
      </c>
      <c r="M232" s="20"/>
      <c r="N232" s="20" t="s">
        <v>4182</v>
      </c>
      <c r="O232" s="20" t="s">
        <v>4175</v>
      </c>
      <c r="P232" s="3" t="s">
        <v>4197</v>
      </c>
      <c r="Q232" s="37">
        <v>1</v>
      </c>
      <c r="R232" s="37">
        <v>3642</v>
      </c>
      <c r="S232" s="41">
        <f>Q232*R232</f>
        <v>3642</v>
      </c>
      <c r="T232" s="41">
        <f t="shared" si="7"/>
        <v>4079.0400000000004</v>
      </c>
      <c r="U232" s="40"/>
      <c r="V232" s="3" t="s">
        <v>4199</v>
      </c>
      <c r="W232" s="3" t="s">
        <v>4199</v>
      </c>
    </row>
    <row r="233" spans="1:23" s="32" customFormat="1" x14ac:dyDescent="0.25">
      <c r="A233" s="37" t="s">
        <v>942</v>
      </c>
      <c r="B233" s="37">
        <v>210</v>
      </c>
      <c r="C233" s="37" t="s">
        <v>943</v>
      </c>
      <c r="D233" s="40" t="s">
        <v>944</v>
      </c>
      <c r="E233" s="40" t="s">
        <v>3806</v>
      </c>
      <c r="F233" s="40"/>
      <c r="G233" s="40"/>
      <c r="H233" s="37" t="s">
        <v>53</v>
      </c>
      <c r="I233" s="1">
        <v>0</v>
      </c>
      <c r="J233" s="20" t="s">
        <v>4178</v>
      </c>
      <c r="K233" s="20" t="s">
        <v>3321</v>
      </c>
      <c r="L233" s="20" t="s">
        <v>4183</v>
      </c>
      <c r="M233" s="20"/>
      <c r="N233" s="20" t="s">
        <v>4181</v>
      </c>
      <c r="O233" s="20" t="s">
        <v>4175</v>
      </c>
      <c r="P233" s="3" t="s">
        <v>3323</v>
      </c>
      <c r="Q233" s="37">
        <v>2</v>
      </c>
      <c r="R233" s="37">
        <v>105003.07</v>
      </c>
      <c r="S233" s="41">
        <f t="shared" si="6"/>
        <v>210006.14</v>
      </c>
      <c r="T233" s="41">
        <f t="shared" si="7"/>
        <v>235206.87680000003</v>
      </c>
      <c r="U233" s="40"/>
      <c r="V233" s="3" t="s">
        <v>4199</v>
      </c>
      <c r="W233" s="3" t="s">
        <v>4199</v>
      </c>
    </row>
    <row r="234" spans="1:23" s="32" customFormat="1" x14ac:dyDescent="0.25">
      <c r="A234" s="37" t="s">
        <v>947</v>
      </c>
      <c r="B234" s="37">
        <v>211</v>
      </c>
      <c r="C234" s="37" t="s">
        <v>948</v>
      </c>
      <c r="D234" s="40" t="s">
        <v>3437</v>
      </c>
      <c r="E234" s="40" t="s">
        <v>950</v>
      </c>
      <c r="F234" s="40"/>
      <c r="G234" s="40"/>
      <c r="H234" s="37" t="s">
        <v>53</v>
      </c>
      <c r="I234" s="1">
        <v>0</v>
      </c>
      <c r="J234" s="20" t="s">
        <v>4178</v>
      </c>
      <c r="K234" s="20" t="s">
        <v>3321</v>
      </c>
      <c r="L234" s="20" t="s">
        <v>4183</v>
      </c>
      <c r="M234" s="20"/>
      <c r="N234" s="20" t="s">
        <v>4181</v>
      </c>
      <c r="O234" s="20" t="s">
        <v>4175</v>
      </c>
      <c r="P234" s="3" t="s">
        <v>4190</v>
      </c>
      <c r="Q234" s="37">
        <v>1</v>
      </c>
      <c r="R234" s="37">
        <v>6152.37</v>
      </c>
      <c r="S234" s="41">
        <f t="shared" si="6"/>
        <v>6152.37</v>
      </c>
      <c r="T234" s="41">
        <f t="shared" si="7"/>
        <v>6890.6544000000004</v>
      </c>
      <c r="U234" s="40"/>
      <c r="V234" s="3" t="s">
        <v>4199</v>
      </c>
      <c r="W234" s="3" t="s">
        <v>4199</v>
      </c>
    </row>
    <row r="235" spans="1:23" s="32" customFormat="1" x14ac:dyDescent="0.25">
      <c r="A235" s="37" t="s">
        <v>952</v>
      </c>
      <c r="B235" s="37">
        <v>212</v>
      </c>
      <c r="C235" s="37" t="s">
        <v>953</v>
      </c>
      <c r="D235" s="40" t="s">
        <v>3438</v>
      </c>
      <c r="E235" s="40" t="s">
        <v>3807</v>
      </c>
      <c r="F235" s="40"/>
      <c r="G235" s="40"/>
      <c r="H235" s="37" t="s">
        <v>53</v>
      </c>
      <c r="I235" s="1">
        <v>0</v>
      </c>
      <c r="J235" s="20" t="s">
        <v>4178</v>
      </c>
      <c r="K235" s="20" t="s">
        <v>3321</v>
      </c>
      <c r="L235" s="20" t="s">
        <v>4183</v>
      </c>
      <c r="M235" s="20"/>
      <c r="N235" s="20" t="s">
        <v>4182</v>
      </c>
      <c r="O235" s="20" t="s">
        <v>4175</v>
      </c>
      <c r="P235" s="3" t="s">
        <v>3323</v>
      </c>
      <c r="Q235" s="37">
        <v>5</v>
      </c>
      <c r="R235" s="37">
        <v>8527.68</v>
      </c>
      <c r="S235" s="41">
        <v>0</v>
      </c>
      <c r="T235" s="41">
        <f t="shared" si="7"/>
        <v>0</v>
      </c>
      <c r="U235" s="40"/>
      <c r="V235" s="3" t="s">
        <v>4199</v>
      </c>
      <c r="W235" s="3" t="s">
        <v>4199</v>
      </c>
    </row>
    <row r="236" spans="1:23" s="32" customFormat="1" x14ac:dyDescent="0.25">
      <c r="A236" s="37" t="s">
        <v>957</v>
      </c>
      <c r="B236" s="37">
        <v>213</v>
      </c>
      <c r="C236" s="37" t="s">
        <v>958</v>
      </c>
      <c r="D236" s="40" t="s">
        <v>959</v>
      </c>
      <c r="E236" s="40" t="s">
        <v>3802</v>
      </c>
      <c r="F236" s="40"/>
      <c r="G236" s="40"/>
      <c r="H236" s="37" t="s">
        <v>53</v>
      </c>
      <c r="I236" s="1">
        <v>0</v>
      </c>
      <c r="J236" s="20" t="s">
        <v>4178</v>
      </c>
      <c r="K236" s="20" t="s">
        <v>3321</v>
      </c>
      <c r="L236" s="20" t="s">
        <v>4183</v>
      </c>
      <c r="M236" s="20"/>
      <c r="N236" s="20" t="s">
        <v>4181</v>
      </c>
      <c r="O236" s="20" t="s">
        <v>4175</v>
      </c>
      <c r="P236" s="3" t="s">
        <v>4197</v>
      </c>
      <c r="Q236" s="37">
        <v>0.1</v>
      </c>
      <c r="R236" s="37">
        <v>226633.37</v>
      </c>
      <c r="S236" s="41">
        <f t="shared" si="6"/>
        <v>22663.337</v>
      </c>
      <c r="T236" s="41">
        <f t="shared" si="7"/>
        <v>25382.937440000002</v>
      </c>
      <c r="U236" s="40"/>
      <c r="V236" s="3" t="s">
        <v>4199</v>
      </c>
      <c r="W236" s="3" t="s">
        <v>4199</v>
      </c>
    </row>
    <row r="237" spans="1:23" s="32" customFormat="1" x14ac:dyDescent="0.25">
      <c r="A237" s="37" t="s">
        <v>961</v>
      </c>
      <c r="B237" s="37">
        <v>214</v>
      </c>
      <c r="C237" s="37" t="s">
        <v>962</v>
      </c>
      <c r="D237" s="40" t="s">
        <v>924</v>
      </c>
      <c r="E237" s="40" t="s">
        <v>963</v>
      </c>
      <c r="F237" s="40"/>
      <c r="G237" s="40"/>
      <c r="H237" s="37" t="s">
        <v>53</v>
      </c>
      <c r="I237" s="1">
        <v>0</v>
      </c>
      <c r="J237" s="20" t="s">
        <v>4178</v>
      </c>
      <c r="K237" s="20" t="s">
        <v>3321</v>
      </c>
      <c r="L237" s="20" t="s">
        <v>4183</v>
      </c>
      <c r="M237" s="20"/>
      <c r="N237" s="20" t="s">
        <v>4181</v>
      </c>
      <c r="O237" s="20" t="s">
        <v>4175</v>
      </c>
      <c r="P237" s="3" t="s">
        <v>4197</v>
      </c>
      <c r="Q237" s="37">
        <v>0.05</v>
      </c>
      <c r="R237" s="37">
        <v>281029.87</v>
      </c>
      <c r="S237" s="41">
        <f t="shared" si="6"/>
        <v>14051.4935</v>
      </c>
      <c r="T237" s="41">
        <f t="shared" si="7"/>
        <v>15737.672720000002</v>
      </c>
      <c r="U237" s="40"/>
      <c r="V237" s="3" t="s">
        <v>4199</v>
      </c>
      <c r="W237" s="3" t="s">
        <v>4199</v>
      </c>
    </row>
    <row r="238" spans="1:23" s="32" customFormat="1" x14ac:dyDescent="0.25">
      <c r="A238" s="37" t="s">
        <v>965</v>
      </c>
      <c r="B238" s="37">
        <v>215</v>
      </c>
      <c r="C238" s="37" t="s">
        <v>966</v>
      </c>
      <c r="D238" s="40" t="s">
        <v>3437</v>
      </c>
      <c r="E238" s="40" t="s">
        <v>3799</v>
      </c>
      <c r="F238" s="40"/>
      <c r="G238" s="40"/>
      <c r="H238" s="37" t="s">
        <v>53</v>
      </c>
      <c r="I238" s="1">
        <v>0</v>
      </c>
      <c r="J238" s="20" t="s">
        <v>4178</v>
      </c>
      <c r="K238" s="20" t="s">
        <v>3321</v>
      </c>
      <c r="L238" s="20" t="s">
        <v>4183</v>
      </c>
      <c r="M238" s="20"/>
      <c r="N238" s="20" t="s">
        <v>4181</v>
      </c>
      <c r="O238" s="20" t="s">
        <v>4175</v>
      </c>
      <c r="P238" s="3" t="s">
        <v>4197</v>
      </c>
      <c r="Q238" s="37">
        <v>0.5</v>
      </c>
      <c r="R238" s="37">
        <v>2108.71</v>
      </c>
      <c r="S238" s="41">
        <f t="shared" si="6"/>
        <v>1054.355</v>
      </c>
      <c r="T238" s="41">
        <f t="shared" si="7"/>
        <v>1180.8776</v>
      </c>
      <c r="U238" s="40"/>
      <c r="V238" s="3" t="s">
        <v>4199</v>
      </c>
      <c r="W238" s="3" t="s">
        <v>4199</v>
      </c>
    </row>
    <row r="239" spans="1:23" s="32" customFormat="1" x14ac:dyDescent="0.25">
      <c r="A239" s="37" t="s">
        <v>968</v>
      </c>
      <c r="B239" s="37">
        <v>216</v>
      </c>
      <c r="C239" s="37" t="s">
        <v>969</v>
      </c>
      <c r="D239" s="40" t="s">
        <v>970</v>
      </c>
      <c r="E239" s="40" t="s">
        <v>3808</v>
      </c>
      <c r="F239" s="40"/>
      <c r="G239" s="40"/>
      <c r="H239" s="37" t="s">
        <v>53</v>
      </c>
      <c r="I239" s="1">
        <v>0</v>
      </c>
      <c r="J239" s="20" t="s">
        <v>4178</v>
      </c>
      <c r="K239" s="20" t="s">
        <v>3321</v>
      </c>
      <c r="L239" s="20" t="s">
        <v>4183</v>
      </c>
      <c r="M239" s="20"/>
      <c r="N239" s="20" t="s">
        <v>4181</v>
      </c>
      <c r="O239" s="20" t="s">
        <v>4175</v>
      </c>
      <c r="P239" s="3" t="s">
        <v>4197</v>
      </c>
      <c r="Q239" s="37">
        <v>100</v>
      </c>
      <c r="R239" s="37">
        <v>2838.43</v>
      </c>
      <c r="S239" s="41">
        <v>0</v>
      </c>
      <c r="T239" s="41">
        <f t="shared" si="7"/>
        <v>0</v>
      </c>
      <c r="U239" s="40"/>
      <c r="V239" s="3" t="s">
        <v>4199</v>
      </c>
      <c r="W239" s="3" t="s">
        <v>4199</v>
      </c>
    </row>
    <row r="240" spans="1:23" s="32" customFormat="1" x14ac:dyDescent="0.25">
      <c r="A240" s="37" t="s">
        <v>973</v>
      </c>
      <c r="B240" s="37">
        <v>217</v>
      </c>
      <c r="C240" s="37" t="s">
        <v>974</v>
      </c>
      <c r="D240" s="40" t="s">
        <v>975</v>
      </c>
      <c r="E240" s="40" t="s">
        <v>976</v>
      </c>
      <c r="F240" s="40"/>
      <c r="G240" s="40"/>
      <c r="H240" s="37" t="s">
        <v>53</v>
      </c>
      <c r="I240" s="1">
        <v>0</v>
      </c>
      <c r="J240" s="20" t="s">
        <v>4178</v>
      </c>
      <c r="K240" s="20" t="s">
        <v>3321</v>
      </c>
      <c r="L240" s="20" t="s">
        <v>4183</v>
      </c>
      <c r="M240" s="20"/>
      <c r="N240" s="20" t="s">
        <v>4181</v>
      </c>
      <c r="O240" s="20" t="s">
        <v>4175</v>
      </c>
      <c r="P240" s="3" t="s">
        <v>4190</v>
      </c>
      <c r="Q240" s="37">
        <v>4</v>
      </c>
      <c r="R240" s="37">
        <v>7430.93</v>
      </c>
      <c r="S240" s="41">
        <f t="shared" si="6"/>
        <v>29723.72</v>
      </c>
      <c r="T240" s="41">
        <f t="shared" si="7"/>
        <v>33290.566400000003</v>
      </c>
      <c r="U240" s="40"/>
      <c r="V240" s="3" t="s">
        <v>4199</v>
      </c>
      <c r="W240" s="3" t="s">
        <v>4199</v>
      </c>
    </row>
    <row r="241" spans="1:23" s="32" customFormat="1" x14ac:dyDescent="0.25">
      <c r="A241" s="37" t="s">
        <v>978</v>
      </c>
      <c r="B241" s="37">
        <v>218</v>
      </c>
      <c r="C241" s="37" t="s">
        <v>979</v>
      </c>
      <c r="D241" s="40" t="s">
        <v>980</v>
      </c>
      <c r="E241" s="40" t="s">
        <v>3801</v>
      </c>
      <c r="F241" s="40"/>
      <c r="G241" s="40"/>
      <c r="H241" s="37" t="s">
        <v>53</v>
      </c>
      <c r="I241" s="1">
        <v>0</v>
      </c>
      <c r="J241" s="20" t="s">
        <v>4178</v>
      </c>
      <c r="K241" s="20" t="s">
        <v>3321</v>
      </c>
      <c r="L241" s="20" t="s">
        <v>4183</v>
      </c>
      <c r="M241" s="20"/>
      <c r="N241" s="20" t="s">
        <v>4181</v>
      </c>
      <c r="O241" s="20" t="s">
        <v>4175</v>
      </c>
      <c r="P241" s="3" t="s">
        <v>4197</v>
      </c>
      <c r="Q241" s="37">
        <v>0.1</v>
      </c>
      <c r="R241" s="37">
        <v>88829.72</v>
      </c>
      <c r="S241" s="41">
        <f t="shared" si="6"/>
        <v>8882.9719999999998</v>
      </c>
      <c r="T241" s="41">
        <f t="shared" si="7"/>
        <v>9948.9286400000001</v>
      </c>
      <c r="U241" s="40"/>
      <c r="V241" s="3" t="s">
        <v>4199</v>
      </c>
      <c r="W241" s="3" t="s">
        <v>4199</v>
      </c>
    </row>
    <row r="242" spans="1:23" s="32" customFormat="1" x14ac:dyDescent="0.25">
      <c r="A242" s="37" t="s">
        <v>983</v>
      </c>
      <c r="B242" s="37">
        <v>219</v>
      </c>
      <c r="C242" s="37" t="s">
        <v>984</v>
      </c>
      <c r="D242" s="40" t="s">
        <v>985</v>
      </c>
      <c r="E242" s="40" t="s">
        <v>3809</v>
      </c>
      <c r="F242" s="40"/>
      <c r="G242" s="40"/>
      <c r="H242" s="37" t="s">
        <v>53</v>
      </c>
      <c r="I242" s="1">
        <v>0</v>
      </c>
      <c r="J242" s="20" t="s">
        <v>4178</v>
      </c>
      <c r="K242" s="20" t="s">
        <v>3321</v>
      </c>
      <c r="L242" s="20" t="s">
        <v>4183</v>
      </c>
      <c r="M242" s="20"/>
      <c r="N242" s="20" t="s">
        <v>4181</v>
      </c>
      <c r="O242" s="20" t="s">
        <v>4175</v>
      </c>
      <c r="P242" s="3" t="s">
        <v>3323</v>
      </c>
      <c r="Q242" s="37">
        <v>45</v>
      </c>
      <c r="R242" s="37">
        <v>1308.3499999999999</v>
      </c>
      <c r="S242" s="41">
        <f t="shared" si="6"/>
        <v>58875.749999999993</v>
      </c>
      <c r="T242" s="41">
        <f t="shared" si="7"/>
        <v>65940.84</v>
      </c>
      <c r="U242" s="40"/>
      <c r="V242" s="3" t="s">
        <v>4199</v>
      </c>
      <c r="W242" s="3" t="s">
        <v>4199</v>
      </c>
    </row>
    <row r="243" spans="1:23" s="32" customFormat="1" x14ac:dyDescent="0.25">
      <c r="A243" s="37" t="s">
        <v>988</v>
      </c>
      <c r="B243" s="37">
        <v>220</v>
      </c>
      <c r="C243" s="37" t="s">
        <v>989</v>
      </c>
      <c r="D243" s="40" t="s">
        <v>3333</v>
      </c>
      <c r="E243" s="40" t="s">
        <v>3810</v>
      </c>
      <c r="F243" s="40"/>
      <c r="G243" s="40"/>
      <c r="H243" s="37" t="s">
        <v>53</v>
      </c>
      <c r="I243" s="1">
        <v>0</v>
      </c>
      <c r="J243" s="20" t="s">
        <v>4178</v>
      </c>
      <c r="K243" s="20" t="s">
        <v>3321</v>
      </c>
      <c r="L243" s="20" t="s">
        <v>4183</v>
      </c>
      <c r="M243" s="20"/>
      <c r="N243" s="20" t="s">
        <v>4181</v>
      </c>
      <c r="O243" s="20" t="s">
        <v>4175</v>
      </c>
      <c r="P243" s="3" t="s">
        <v>3323</v>
      </c>
      <c r="Q243" s="37">
        <v>4</v>
      </c>
      <c r="R243" s="37">
        <v>30912.3</v>
      </c>
      <c r="S243" s="41">
        <f t="shared" si="6"/>
        <v>123649.2</v>
      </c>
      <c r="T243" s="41">
        <f t="shared" si="7"/>
        <v>138487.10400000002</v>
      </c>
      <c r="U243" s="40"/>
      <c r="V243" s="3" t="s">
        <v>4199</v>
      </c>
      <c r="W243" s="3" t="s">
        <v>4199</v>
      </c>
    </row>
    <row r="244" spans="1:23" s="32" customFormat="1" x14ac:dyDescent="0.25">
      <c r="A244" s="37" t="s">
        <v>992</v>
      </c>
      <c r="B244" s="37">
        <v>221</v>
      </c>
      <c r="C244" s="37" t="s">
        <v>993</v>
      </c>
      <c r="D244" s="40" t="s">
        <v>3439</v>
      </c>
      <c r="E244" s="40" t="s">
        <v>3811</v>
      </c>
      <c r="F244" s="40"/>
      <c r="G244" s="40"/>
      <c r="H244" s="37" t="s">
        <v>53</v>
      </c>
      <c r="I244" s="1">
        <v>0</v>
      </c>
      <c r="J244" s="20" t="s">
        <v>4178</v>
      </c>
      <c r="K244" s="20" t="s">
        <v>3321</v>
      </c>
      <c r="L244" s="20" t="s">
        <v>4183</v>
      </c>
      <c r="M244" s="20"/>
      <c r="N244" s="20" t="s">
        <v>4181</v>
      </c>
      <c r="O244" s="20" t="s">
        <v>4175</v>
      </c>
      <c r="P244" s="3" t="s">
        <v>4189</v>
      </c>
      <c r="Q244" s="37">
        <v>4</v>
      </c>
      <c r="R244" s="37">
        <v>2102.25</v>
      </c>
      <c r="S244" s="41">
        <f t="shared" si="6"/>
        <v>8409</v>
      </c>
      <c r="T244" s="41">
        <f t="shared" si="7"/>
        <v>9418.0800000000017</v>
      </c>
      <c r="U244" s="40"/>
      <c r="V244" s="3" t="s">
        <v>4199</v>
      </c>
      <c r="W244" s="3" t="s">
        <v>4199</v>
      </c>
    </row>
    <row r="245" spans="1:23" s="32" customFormat="1" x14ac:dyDescent="0.25">
      <c r="A245" s="37" t="s">
        <v>997</v>
      </c>
      <c r="B245" s="37">
        <v>222</v>
      </c>
      <c r="C245" s="37" t="s">
        <v>998</v>
      </c>
      <c r="D245" s="40" t="s">
        <v>3439</v>
      </c>
      <c r="E245" s="40" t="s">
        <v>3812</v>
      </c>
      <c r="F245" s="40"/>
      <c r="G245" s="40"/>
      <c r="H245" s="37" t="s">
        <v>53</v>
      </c>
      <c r="I245" s="1">
        <v>0</v>
      </c>
      <c r="J245" s="20" t="s">
        <v>4178</v>
      </c>
      <c r="K245" s="20" t="s">
        <v>3321</v>
      </c>
      <c r="L245" s="20" t="s">
        <v>4183</v>
      </c>
      <c r="M245" s="20"/>
      <c r="N245" s="20" t="s">
        <v>4181</v>
      </c>
      <c r="O245" s="20" t="s">
        <v>4175</v>
      </c>
      <c r="P245" s="3" t="s">
        <v>4189</v>
      </c>
      <c r="Q245" s="37">
        <v>5</v>
      </c>
      <c r="R245" s="37">
        <v>1069.2</v>
      </c>
      <c r="S245" s="41">
        <f t="shared" si="6"/>
        <v>5346</v>
      </c>
      <c r="T245" s="41">
        <f t="shared" si="7"/>
        <v>5987.52</v>
      </c>
      <c r="U245" s="40"/>
      <c r="V245" s="3" t="s">
        <v>4199</v>
      </c>
      <c r="W245" s="3" t="s">
        <v>4199</v>
      </c>
    </row>
    <row r="246" spans="1:23" s="32" customFormat="1" x14ac:dyDescent="0.25">
      <c r="A246" s="37" t="s">
        <v>1001</v>
      </c>
      <c r="B246" s="37">
        <v>223</v>
      </c>
      <c r="C246" s="37" t="s">
        <v>998</v>
      </c>
      <c r="D246" s="40" t="s">
        <v>3439</v>
      </c>
      <c r="E246" s="40" t="s">
        <v>3812</v>
      </c>
      <c r="F246" s="40"/>
      <c r="G246" s="40"/>
      <c r="H246" s="37" t="s">
        <v>53</v>
      </c>
      <c r="I246" s="1">
        <v>0</v>
      </c>
      <c r="J246" s="20" t="s">
        <v>4178</v>
      </c>
      <c r="K246" s="20" t="s">
        <v>3321</v>
      </c>
      <c r="L246" s="20" t="s">
        <v>4183</v>
      </c>
      <c r="M246" s="20"/>
      <c r="N246" s="20" t="s">
        <v>4181</v>
      </c>
      <c r="O246" s="20" t="s">
        <v>4175</v>
      </c>
      <c r="P246" s="3" t="s">
        <v>4189</v>
      </c>
      <c r="Q246" s="37">
        <v>5</v>
      </c>
      <c r="R246" s="37">
        <v>1069.2</v>
      </c>
      <c r="S246" s="41">
        <f t="shared" si="6"/>
        <v>5346</v>
      </c>
      <c r="T246" s="41">
        <f t="shared" si="7"/>
        <v>5987.52</v>
      </c>
      <c r="U246" s="40"/>
      <c r="V246" s="3" t="s">
        <v>4199</v>
      </c>
      <c r="W246" s="3" t="s">
        <v>4199</v>
      </c>
    </row>
    <row r="247" spans="1:23" s="32" customFormat="1" x14ac:dyDescent="0.25">
      <c r="A247" s="37" t="s">
        <v>1003</v>
      </c>
      <c r="B247" s="37">
        <v>224</v>
      </c>
      <c r="C247" s="37" t="s">
        <v>998</v>
      </c>
      <c r="D247" s="40" t="s">
        <v>3439</v>
      </c>
      <c r="E247" s="40" t="s">
        <v>3812</v>
      </c>
      <c r="F247" s="40"/>
      <c r="G247" s="40"/>
      <c r="H247" s="37" t="s">
        <v>53</v>
      </c>
      <c r="I247" s="1">
        <v>0</v>
      </c>
      <c r="J247" s="20" t="s">
        <v>4178</v>
      </c>
      <c r="K247" s="20" t="s">
        <v>3321</v>
      </c>
      <c r="L247" s="20" t="s">
        <v>4183</v>
      </c>
      <c r="M247" s="20"/>
      <c r="N247" s="20" t="s">
        <v>4181</v>
      </c>
      <c r="O247" s="20" t="s">
        <v>4175</v>
      </c>
      <c r="P247" s="3" t="s">
        <v>4189</v>
      </c>
      <c r="Q247" s="37">
        <v>10</v>
      </c>
      <c r="R247" s="37">
        <v>2027.5</v>
      </c>
      <c r="S247" s="41">
        <f t="shared" si="6"/>
        <v>20275</v>
      </c>
      <c r="T247" s="41">
        <f t="shared" si="7"/>
        <v>22708.000000000004</v>
      </c>
      <c r="U247" s="40"/>
      <c r="V247" s="3" t="s">
        <v>4199</v>
      </c>
      <c r="W247" s="3" t="s">
        <v>4199</v>
      </c>
    </row>
    <row r="248" spans="1:23" s="32" customFormat="1" x14ac:dyDescent="0.25">
      <c r="A248" s="37" t="s">
        <v>1005</v>
      </c>
      <c r="B248" s="37">
        <v>225</v>
      </c>
      <c r="C248" s="37" t="s">
        <v>742</v>
      </c>
      <c r="D248" s="40" t="s">
        <v>3405</v>
      </c>
      <c r="E248" s="40" t="s">
        <v>3771</v>
      </c>
      <c r="F248" s="40"/>
      <c r="G248" s="40"/>
      <c r="H248" s="37" t="s">
        <v>53</v>
      </c>
      <c r="I248" s="1">
        <v>0</v>
      </c>
      <c r="J248" s="20" t="s">
        <v>4178</v>
      </c>
      <c r="K248" s="20" t="s">
        <v>3321</v>
      </c>
      <c r="L248" s="20" t="s">
        <v>4183</v>
      </c>
      <c r="M248" s="20"/>
      <c r="N248" s="20" t="s">
        <v>4182</v>
      </c>
      <c r="O248" s="20" t="s">
        <v>4175</v>
      </c>
      <c r="P248" s="3" t="s">
        <v>3323</v>
      </c>
      <c r="Q248" s="37">
        <v>10</v>
      </c>
      <c r="R248" s="37">
        <v>6260</v>
      </c>
      <c r="S248" s="41">
        <f t="shared" si="6"/>
        <v>62600</v>
      </c>
      <c r="T248" s="41">
        <f t="shared" si="7"/>
        <v>70112</v>
      </c>
      <c r="U248" s="40"/>
      <c r="V248" s="3" t="s">
        <v>4199</v>
      </c>
      <c r="W248" s="3" t="s">
        <v>4199</v>
      </c>
    </row>
    <row r="249" spans="1:23" s="32" customFormat="1" x14ac:dyDescent="0.25">
      <c r="A249" s="37" t="s">
        <v>1007</v>
      </c>
      <c r="B249" s="37">
        <v>226</v>
      </c>
      <c r="C249" s="37" t="s">
        <v>1008</v>
      </c>
      <c r="D249" s="40" t="s">
        <v>3440</v>
      </c>
      <c r="E249" s="40" t="s">
        <v>3767</v>
      </c>
      <c r="F249" s="40"/>
      <c r="G249" s="40"/>
      <c r="H249" s="37" t="s">
        <v>53</v>
      </c>
      <c r="I249" s="1">
        <v>0</v>
      </c>
      <c r="J249" s="20" t="s">
        <v>4178</v>
      </c>
      <c r="K249" s="20" t="s">
        <v>3321</v>
      </c>
      <c r="L249" s="20" t="s">
        <v>4183</v>
      </c>
      <c r="M249" s="20"/>
      <c r="N249" s="20" t="s">
        <v>4182</v>
      </c>
      <c r="O249" s="20" t="s">
        <v>4175</v>
      </c>
      <c r="P249" s="3" t="s">
        <v>4197</v>
      </c>
      <c r="Q249" s="37">
        <v>4</v>
      </c>
      <c r="R249" s="37">
        <v>2557.59</v>
      </c>
      <c r="S249" s="41">
        <f t="shared" si="6"/>
        <v>10230.36</v>
      </c>
      <c r="T249" s="41">
        <f t="shared" si="7"/>
        <v>11458.003200000001</v>
      </c>
      <c r="U249" s="40"/>
      <c r="V249" s="3" t="s">
        <v>4199</v>
      </c>
      <c r="W249" s="3" t="s">
        <v>4199</v>
      </c>
    </row>
    <row r="250" spans="1:23" s="32" customFormat="1" x14ac:dyDescent="0.25">
      <c r="A250" s="37" t="s">
        <v>1012</v>
      </c>
      <c r="B250" s="37">
        <v>227</v>
      </c>
      <c r="C250" s="37" t="s">
        <v>1013</v>
      </c>
      <c r="D250" s="40" t="s">
        <v>1014</v>
      </c>
      <c r="E250" s="40" t="s">
        <v>3813</v>
      </c>
      <c r="F250" s="40"/>
      <c r="G250" s="40"/>
      <c r="H250" s="37" t="s">
        <v>53</v>
      </c>
      <c r="I250" s="1">
        <v>0</v>
      </c>
      <c r="J250" s="20" t="s">
        <v>4178</v>
      </c>
      <c r="K250" s="20" t="s">
        <v>3321</v>
      </c>
      <c r="L250" s="20" t="s">
        <v>4183</v>
      </c>
      <c r="M250" s="20"/>
      <c r="N250" s="20" t="s">
        <v>4181</v>
      </c>
      <c r="O250" s="20" t="s">
        <v>4175</v>
      </c>
      <c r="P250" s="3" t="s">
        <v>3323</v>
      </c>
      <c r="Q250" s="37">
        <v>3</v>
      </c>
      <c r="R250" s="37">
        <v>1333.3333333333333</v>
      </c>
      <c r="S250" s="41">
        <f t="shared" si="6"/>
        <v>4000</v>
      </c>
      <c r="T250" s="41">
        <f t="shared" si="7"/>
        <v>4480</v>
      </c>
      <c r="U250" s="40"/>
      <c r="V250" s="3" t="s">
        <v>4199</v>
      </c>
      <c r="W250" s="3" t="s">
        <v>4199</v>
      </c>
    </row>
    <row r="251" spans="1:23" s="32" customFormat="1" x14ac:dyDescent="0.25">
      <c r="A251" s="37" t="s">
        <v>1017</v>
      </c>
      <c r="B251" s="37">
        <v>228</v>
      </c>
      <c r="C251" s="37" t="s">
        <v>1018</v>
      </c>
      <c r="D251" s="40" t="s">
        <v>3441</v>
      </c>
      <c r="E251" s="40" t="s">
        <v>3814</v>
      </c>
      <c r="F251" s="40"/>
      <c r="G251" s="40"/>
      <c r="H251" s="37" t="s">
        <v>53</v>
      </c>
      <c r="I251" s="1">
        <v>0</v>
      </c>
      <c r="J251" s="20" t="s">
        <v>4178</v>
      </c>
      <c r="K251" s="20" t="s">
        <v>3321</v>
      </c>
      <c r="L251" s="20" t="s">
        <v>4183</v>
      </c>
      <c r="M251" s="20"/>
      <c r="N251" s="20" t="s">
        <v>4181</v>
      </c>
      <c r="O251" s="20" t="s">
        <v>4175</v>
      </c>
      <c r="P251" s="3" t="s">
        <v>3323</v>
      </c>
      <c r="Q251" s="37">
        <v>2</v>
      </c>
      <c r="R251" s="37">
        <v>5100</v>
      </c>
      <c r="S251" s="41">
        <f t="shared" si="6"/>
        <v>10200</v>
      </c>
      <c r="T251" s="41">
        <f t="shared" si="7"/>
        <v>11424.000000000002</v>
      </c>
      <c r="U251" s="40"/>
      <c r="V251" s="3" t="s">
        <v>4199</v>
      </c>
      <c r="W251" s="3" t="s">
        <v>4199</v>
      </c>
    </row>
    <row r="252" spans="1:23" s="32" customFormat="1" x14ac:dyDescent="0.25">
      <c r="A252" s="37" t="s">
        <v>1022</v>
      </c>
      <c r="B252" s="37">
        <v>229</v>
      </c>
      <c r="C252" s="37" t="s">
        <v>1023</v>
      </c>
      <c r="D252" s="40" t="s">
        <v>3441</v>
      </c>
      <c r="E252" s="40" t="s">
        <v>3815</v>
      </c>
      <c r="F252" s="40"/>
      <c r="G252" s="40"/>
      <c r="H252" s="37" t="s">
        <v>53</v>
      </c>
      <c r="I252" s="1">
        <v>0</v>
      </c>
      <c r="J252" s="20" t="s">
        <v>4178</v>
      </c>
      <c r="K252" s="20" t="s">
        <v>3321</v>
      </c>
      <c r="L252" s="20" t="s">
        <v>4183</v>
      </c>
      <c r="M252" s="20"/>
      <c r="N252" s="20" t="s">
        <v>4181</v>
      </c>
      <c r="O252" s="20" t="s">
        <v>4175</v>
      </c>
      <c r="P252" s="3" t="s">
        <v>3323</v>
      </c>
      <c r="Q252" s="37">
        <v>9</v>
      </c>
      <c r="R252" s="37">
        <v>17260</v>
      </c>
      <c r="S252" s="41">
        <f t="shared" si="6"/>
        <v>155340</v>
      </c>
      <c r="T252" s="41">
        <f t="shared" si="7"/>
        <v>173980.80000000002</v>
      </c>
      <c r="U252" s="40"/>
      <c r="V252" s="3" t="s">
        <v>4199</v>
      </c>
      <c r="W252" s="3" t="s">
        <v>4199</v>
      </c>
    </row>
    <row r="253" spans="1:23" s="32" customFormat="1" x14ac:dyDescent="0.25">
      <c r="A253" s="37" t="s">
        <v>1026</v>
      </c>
      <c r="B253" s="37">
        <v>230</v>
      </c>
      <c r="C253" s="37" t="s">
        <v>1027</v>
      </c>
      <c r="D253" s="40" t="s">
        <v>3442</v>
      </c>
      <c r="E253" s="40" t="s">
        <v>3816</v>
      </c>
      <c r="F253" s="40"/>
      <c r="G253" s="40"/>
      <c r="H253" s="37" t="s">
        <v>53</v>
      </c>
      <c r="I253" s="1">
        <v>0</v>
      </c>
      <c r="J253" s="20" t="s">
        <v>4178</v>
      </c>
      <c r="K253" s="20" t="s">
        <v>3321</v>
      </c>
      <c r="L253" s="20" t="s">
        <v>4183</v>
      </c>
      <c r="M253" s="20"/>
      <c r="N253" s="20" t="s">
        <v>4181</v>
      </c>
      <c r="O253" s="20" t="s">
        <v>4175</v>
      </c>
      <c r="P253" s="3" t="s">
        <v>3323</v>
      </c>
      <c r="Q253" s="37">
        <v>120</v>
      </c>
      <c r="R253" s="37">
        <v>650</v>
      </c>
      <c r="S253" s="41">
        <f t="shared" si="6"/>
        <v>78000</v>
      </c>
      <c r="T253" s="41">
        <f t="shared" si="7"/>
        <v>87360.000000000015</v>
      </c>
      <c r="U253" s="40"/>
      <c r="V253" s="3" t="s">
        <v>4199</v>
      </c>
      <c r="W253" s="3" t="s">
        <v>4199</v>
      </c>
    </row>
    <row r="254" spans="1:23" s="32" customFormat="1" x14ac:dyDescent="0.25">
      <c r="A254" s="37" t="s">
        <v>1031</v>
      </c>
      <c r="B254" s="37">
        <v>231</v>
      </c>
      <c r="C254" s="37" t="s">
        <v>1032</v>
      </c>
      <c r="D254" s="40" t="s">
        <v>3355</v>
      </c>
      <c r="E254" s="40" t="s">
        <v>3817</v>
      </c>
      <c r="F254" s="40"/>
      <c r="G254" s="40"/>
      <c r="H254" s="37" t="s">
        <v>53</v>
      </c>
      <c r="I254" s="1">
        <v>0</v>
      </c>
      <c r="J254" s="20" t="s">
        <v>4178</v>
      </c>
      <c r="K254" s="20" t="s">
        <v>3321</v>
      </c>
      <c r="L254" s="20" t="s">
        <v>4183</v>
      </c>
      <c r="M254" s="20"/>
      <c r="N254" s="20" t="s">
        <v>4182</v>
      </c>
      <c r="O254" s="20" t="s">
        <v>4175</v>
      </c>
      <c r="P254" s="3" t="s">
        <v>3323</v>
      </c>
      <c r="Q254" s="37">
        <v>200</v>
      </c>
      <c r="R254" s="37">
        <v>1237</v>
      </c>
      <c r="S254" s="41">
        <f t="shared" si="6"/>
        <v>247400</v>
      </c>
      <c r="T254" s="41">
        <f t="shared" si="7"/>
        <v>277088</v>
      </c>
      <c r="U254" s="40"/>
      <c r="V254" s="3" t="s">
        <v>4199</v>
      </c>
      <c r="W254" s="3" t="s">
        <v>4199</v>
      </c>
    </row>
    <row r="255" spans="1:23" s="32" customFormat="1" x14ac:dyDescent="0.25">
      <c r="A255" s="37" t="s">
        <v>1035</v>
      </c>
      <c r="B255" s="37">
        <v>232</v>
      </c>
      <c r="C255" s="37" t="s">
        <v>1036</v>
      </c>
      <c r="D255" s="40" t="s">
        <v>3443</v>
      </c>
      <c r="E255" s="40" t="s">
        <v>3818</v>
      </c>
      <c r="F255" s="40"/>
      <c r="G255" s="40"/>
      <c r="H255" s="37" t="s">
        <v>53</v>
      </c>
      <c r="I255" s="1">
        <v>0</v>
      </c>
      <c r="J255" s="20" t="s">
        <v>4178</v>
      </c>
      <c r="K255" s="20" t="s">
        <v>3321</v>
      </c>
      <c r="L255" s="20" t="s">
        <v>4183</v>
      </c>
      <c r="M255" s="20"/>
      <c r="N255" s="20" t="s">
        <v>4181</v>
      </c>
      <c r="O255" s="20" t="s">
        <v>4175</v>
      </c>
      <c r="P255" s="3" t="s">
        <v>4197</v>
      </c>
      <c r="Q255" s="37">
        <v>4.5</v>
      </c>
      <c r="R255" s="37">
        <v>4410.72</v>
      </c>
      <c r="S255" s="41">
        <v>0</v>
      </c>
      <c r="T255" s="41">
        <f t="shared" si="7"/>
        <v>0</v>
      </c>
      <c r="U255" s="40"/>
      <c r="V255" s="3" t="s">
        <v>4199</v>
      </c>
      <c r="W255" s="3" t="s">
        <v>4199</v>
      </c>
    </row>
    <row r="256" spans="1:23" s="32" customFormat="1" x14ac:dyDescent="0.25">
      <c r="A256" s="37" t="s">
        <v>1035</v>
      </c>
      <c r="B256" s="37" t="s">
        <v>3284</v>
      </c>
      <c r="C256" s="37" t="s">
        <v>1036</v>
      </c>
      <c r="D256" s="40" t="s">
        <v>3443</v>
      </c>
      <c r="E256" s="40" t="s">
        <v>3818</v>
      </c>
      <c r="F256" s="40"/>
      <c r="G256" s="40"/>
      <c r="H256" s="37" t="s">
        <v>53</v>
      </c>
      <c r="I256" s="1">
        <v>0</v>
      </c>
      <c r="J256" s="20" t="s">
        <v>4180</v>
      </c>
      <c r="K256" s="20" t="s">
        <v>3321</v>
      </c>
      <c r="L256" s="20" t="s">
        <v>4183</v>
      </c>
      <c r="M256" s="20"/>
      <c r="N256" s="20" t="s">
        <v>3322</v>
      </c>
      <c r="O256" s="20" t="s">
        <v>4175</v>
      </c>
      <c r="P256" s="3" t="s">
        <v>4197</v>
      </c>
      <c r="Q256" s="37">
        <v>4.5</v>
      </c>
      <c r="R256" s="37">
        <v>8550</v>
      </c>
      <c r="S256" s="41">
        <f>Q256*R256</f>
        <v>38475</v>
      </c>
      <c r="T256" s="41">
        <f t="shared" si="7"/>
        <v>43092.000000000007</v>
      </c>
      <c r="U256" s="40"/>
      <c r="V256" s="3" t="s">
        <v>4199</v>
      </c>
      <c r="W256" s="3" t="s">
        <v>4199</v>
      </c>
    </row>
    <row r="257" spans="1:23" s="32" customFormat="1" x14ac:dyDescent="0.25">
      <c r="A257" s="37" t="s">
        <v>1040</v>
      </c>
      <c r="B257" s="37">
        <v>233</v>
      </c>
      <c r="C257" s="37" t="s">
        <v>1041</v>
      </c>
      <c r="D257" s="40" t="s">
        <v>3444</v>
      </c>
      <c r="E257" s="40" t="s">
        <v>3819</v>
      </c>
      <c r="F257" s="40"/>
      <c r="G257" s="40"/>
      <c r="H257" s="37" t="s">
        <v>53</v>
      </c>
      <c r="I257" s="1">
        <v>0</v>
      </c>
      <c r="J257" s="20" t="s">
        <v>4178</v>
      </c>
      <c r="K257" s="20" t="s">
        <v>3321</v>
      </c>
      <c r="L257" s="20" t="s">
        <v>4183</v>
      </c>
      <c r="M257" s="20"/>
      <c r="N257" s="20" t="s">
        <v>4181</v>
      </c>
      <c r="O257" s="20" t="s">
        <v>4175</v>
      </c>
      <c r="P257" s="3" t="s">
        <v>3323</v>
      </c>
      <c r="Q257" s="37">
        <v>5</v>
      </c>
      <c r="R257" s="37">
        <v>3882.1400000000003</v>
      </c>
      <c r="S257" s="41">
        <f t="shared" si="6"/>
        <v>19410.7</v>
      </c>
      <c r="T257" s="41">
        <f t="shared" si="7"/>
        <v>21739.984000000004</v>
      </c>
      <c r="U257" s="40"/>
      <c r="V257" s="3" t="s">
        <v>4199</v>
      </c>
      <c r="W257" s="3" t="s">
        <v>4199</v>
      </c>
    </row>
    <row r="258" spans="1:23" s="32" customFormat="1" x14ac:dyDescent="0.25">
      <c r="A258" s="37" t="s">
        <v>1045</v>
      </c>
      <c r="B258" s="37">
        <v>234</v>
      </c>
      <c r="C258" s="37" t="s">
        <v>402</v>
      </c>
      <c r="D258" s="40" t="s">
        <v>3344</v>
      </c>
      <c r="E258" s="40" t="s">
        <v>3711</v>
      </c>
      <c r="F258" s="40"/>
      <c r="G258" s="40"/>
      <c r="H258" s="37" t="s">
        <v>53</v>
      </c>
      <c r="I258" s="1">
        <v>0</v>
      </c>
      <c r="J258" s="20" t="s">
        <v>4178</v>
      </c>
      <c r="K258" s="20" t="s">
        <v>3321</v>
      </c>
      <c r="L258" s="20" t="s">
        <v>4183</v>
      </c>
      <c r="M258" s="20"/>
      <c r="N258" s="20" t="s">
        <v>4181</v>
      </c>
      <c r="O258" s="20" t="s">
        <v>4175</v>
      </c>
      <c r="P258" s="3" t="s">
        <v>3324</v>
      </c>
      <c r="Q258" s="37">
        <v>10</v>
      </c>
      <c r="R258" s="37">
        <v>2042.5</v>
      </c>
      <c r="S258" s="41">
        <v>0</v>
      </c>
      <c r="T258" s="41">
        <f t="shared" si="7"/>
        <v>0</v>
      </c>
      <c r="U258" s="40"/>
      <c r="V258" s="3" t="s">
        <v>4199</v>
      </c>
      <c r="W258" s="3" t="s">
        <v>4199</v>
      </c>
    </row>
    <row r="259" spans="1:23" s="32" customFormat="1" x14ac:dyDescent="0.25">
      <c r="A259" s="37" t="s">
        <v>1045</v>
      </c>
      <c r="B259" s="37" t="s">
        <v>1046</v>
      </c>
      <c r="C259" s="37" t="s">
        <v>402</v>
      </c>
      <c r="D259" s="40" t="s">
        <v>3344</v>
      </c>
      <c r="E259" s="40" t="s">
        <v>3711</v>
      </c>
      <c r="F259" s="40"/>
      <c r="G259" s="40"/>
      <c r="H259" s="37" t="s">
        <v>53</v>
      </c>
      <c r="I259" s="1">
        <v>0</v>
      </c>
      <c r="J259" s="20" t="s">
        <v>4178</v>
      </c>
      <c r="K259" s="20" t="s">
        <v>3321</v>
      </c>
      <c r="L259" s="20" t="s">
        <v>4183</v>
      </c>
      <c r="M259" s="20"/>
      <c r="N259" s="20" t="s">
        <v>4181</v>
      </c>
      <c r="O259" s="20" t="s">
        <v>4175</v>
      </c>
      <c r="P259" s="3" t="s">
        <v>3324</v>
      </c>
      <c r="Q259" s="37">
        <v>7</v>
      </c>
      <c r="R259" s="37">
        <v>39400</v>
      </c>
      <c r="S259" s="41">
        <f t="shared" si="6"/>
        <v>275800</v>
      </c>
      <c r="T259" s="41">
        <f t="shared" si="7"/>
        <v>308896.00000000006</v>
      </c>
      <c r="U259" s="40"/>
      <c r="V259" s="3" t="s">
        <v>4199</v>
      </c>
      <c r="W259" s="3" t="s">
        <v>4199</v>
      </c>
    </row>
    <row r="260" spans="1:23" s="32" customFormat="1" x14ac:dyDescent="0.25">
      <c r="A260" s="37" t="s">
        <v>1048</v>
      </c>
      <c r="B260" s="37">
        <v>235</v>
      </c>
      <c r="C260" s="37" t="s">
        <v>402</v>
      </c>
      <c r="D260" s="40" t="s">
        <v>3344</v>
      </c>
      <c r="E260" s="40" t="s">
        <v>3711</v>
      </c>
      <c r="F260" s="40"/>
      <c r="G260" s="40"/>
      <c r="H260" s="37" t="s">
        <v>53</v>
      </c>
      <c r="I260" s="1">
        <v>0</v>
      </c>
      <c r="J260" s="20" t="s">
        <v>4178</v>
      </c>
      <c r="K260" s="20" t="s">
        <v>3321</v>
      </c>
      <c r="L260" s="20" t="s">
        <v>4183</v>
      </c>
      <c r="M260" s="20"/>
      <c r="N260" s="20" t="s">
        <v>4181</v>
      </c>
      <c r="O260" s="20" t="s">
        <v>4175</v>
      </c>
      <c r="P260" s="3" t="s">
        <v>3323</v>
      </c>
      <c r="Q260" s="37">
        <v>26</v>
      </c>
      <c r="R260" s="37">
        <v>2042.5</v>
      </c>
      <c r="S260" s="41">
        <f t="shared" si="6"/>
        <v>53105</v>
      </c>
      <c r="T260" s="41">
        <f t="shared" si="7"/>
        <v>59477.600000000006</v>
      </c>
      <c r="U260" s="40"/>
      <c r="V260" s="3" t="s">
        <v>4199</v>
      </c>
      <c r="W260" s="3" t="s">
        <v>4199</v>
      </c>
    </row>
    <row r="261" spans="1:23" s="32" customFormat="1" x14ac:dyDescent="0.25">
      <c r="A261" s="37" t="s">
        <v>1050</v>
      </c>
      <c r="B261" s="37">
        <v>236</v>
      </c>
      <c r="C261" s="37" t="s">
        <v>806</v>
      </c>
      <c r="D261" s="40" t="s">
        <v>807</v>
      </c>
      <c r="E261" s="40" t="s">
        <v>3783</v>
      </c>
      <c r="F261" s="40"/>
      <c r="G261" s="40"/>
      <c r="H261" s="37" t="s">
        <v>53</v>
      </c>
      <c r="I261" s="1">
        <v>0</v>
      </c>
      <c r="J261" s="20" t="s">
        <v>4178</v>
      </c>
      <c r="K261" s="20" t="s">
        <v>3321</v>
      </c>
      <c r="L261" s="20" t="s">
        <v>4183</v>
      </c>
      <c r="M261" s="20"/>
      <c r="N261" s="20" t="s">
        <v>4181</v>
      </c>
      <c r="O261" s="20" t="s">
        <v>4175</v>
      </c>
      <c r="P261" s="3" t="s">
        <v>3323</v>
      </c>
      <c r="Q261" s="37">
        <v>2</v>
      </c>
      <c r="R261" s="37">
        <v>10400</v>
      </c>
      <c r="S261" s="41">
        <f t="shared" si="6"/>
        <v>20800</v>
      </c>
      <c r="T261" s="41">
        <f t="shared" si="7"/>
        <v>23296.000000000004</v>
      </c>
      <c r="U261" s="40"/>
      <c r="V261" s="3" t="s">
        <v>4199</v>
      </c>
      <c r="W261" s="3" t="s">
        <v>4199</v>
      </c>
    </row>
    <row r="262" spans="1:23" s="32" customFormat="1" x14ac:dyDescent="0.25">
      <c r="A262" s="37" t="s">
        <v>1052</v>
      </c>
      <c r="B262" s="37">
        <v>237</v>
      </c>
      <c r="C262" s="37" t="s">
        <v>784</v>
      </c>
      <c r="D262" s="40" t="s">
        <v>3412</v>
      </c>
      <c r="E262" s="40" t="s">
        <v>3779</v>
      </c>
      <c r="F262" s="40"/>
      <c r="G262" s="40"/>
      <c r="H262" s="37" t="s">
        <v>53</v>
      </c>
      <c r="I262" s="1">
        <v>0</v>
      </c>
      <c r="J262" s="20" t="s">
        <v>4178</v>
      </c>
      <c r="K262" s="20" t="s">
        <v>3321</v>
      </c>
      <c r="L262" s="20" t="s">
        <v>4183</v>
      </c>
      <c r="M262" s="20"/>
      <c r="N262" s="20" t="s">
        <v>4181</v>
      </c>
      <c r="O262" s="20" t="s">
        <v>4175</v>
      </c>
      <c r="P262" s="3" t="s">
        <v>3323</v>
      </c>
      <c r="Q262" s="37">
        <v>2</v>
      </c>
      <c r="R262" s="37">
        <v>3397</v>
      </c>
      <c r="S262" s="41">
        <v>0</v>
      </c>
      <c r="T262" s="41">
        <f t="shared" si="7"/>
        <v>0</v>
      </c>
      <c r="U262" s="40"/>
      <c r="V262" s="3" t="s">
        <v>4199</v>
      </c>
      <c r="W262" s="3" t="s">
        <v>4199</v>
      </c>
    </row>
    <row r="263" spans="1:23" s="32" customFormat="1" x14ac:dyDescent="0.25">
      <c r="A263" s="37" t="s">
        <v>1054</v>
      </c>
      <c r="B263" s="37">
        <v>238</v>
      </c>
      <c r="C263" s="37" t="s">
        <v>1055</v>
      </c>
      <c r="D263" s="40" t="s">
        <v>3357</v>
      </c>
      <c r="E263" s="40" t="s">
        <v>3820</v>
      </c>
      <c r="F263" s="40"/>
      <c r="G263" s="40"/>
      <c r="H263" s="37" t="s">
        <v>53</v>
      </c>
      <c r="I263" s="1">
        <v>0</v>
      </c>
      <c r="J263" s="20" t="s">
        <v>4178</v>
      </c>
      <c r="K263" s="20" t="s">
        <v>3321</v>
      </c>
      <c r="L263" s="20" t="s">
        <v>4183</v>
      </c>
      <c r="M263" s="20"/>
      <c r="N263" s="20" t="s">
        <v>4181</v>
      </c>
      <c r="O263" s="20" t="s">
        <v>4175</v>
      </c>
      <c r="P263" s="3" t="s">
        <v>3323</v>
      </c>
      <c r="Q263" s="37">
        <v>7</v>
      </c>
      <c r="R263" s="37">
        <v>3200</v>
      </c>
      <c r="S263" s="41">
        <f t="shared" si="6"/>
        <v>22400</v>
      </c>
      <c r="T263" s="41">
        <f t="shared" si="7"/>
        <v>25088.000000000004</v>
      </c>
      <c r="U263" s="40"/>
      <c r="V263" s="3" t="s">
        <v>4199</v>
      </c>
      <c r="W263" s="3" t="s">
        <v>4199</v>
      </c>
    </row>
    <row r="264" spans="1:23" s="32" customFormat="1" x14ac:dyDescent="0.25">
      <c r="A264" s="37" t="s">
        <v>1058</v>
      </c>
      <c r="B264" s="37">
        <v>239</v>
      </c>
      <c r="C264" s="37" t="s">
        <v>1059</v>
      </c>
      <c r="D264" s="40" t="s">
        <v>3357</v>
      </c>
      <c r="E264" s="40" t="s">
        <v>3821</v>
      </c>
      <c r="F264" s="40"/>
      <c r="G264" s="40"/>
      <c r="H264" s="37" t="s">
        <v>53</v>
      </c>
      <c r="I264" s="1">
        <v>0</v>
      </c>
      <c r="J264" s="20" t="s">
        <v>4178</v>
      </c>
      <c r="K264" s="20" t="s">
        <v>3321</v>
      </c>
      <c r="L264" s="20" t="s">
        <v>4183</v>
      </c>
      <c r="M264" s="20"/>
      <c r="N264" s="20" t="s">
        <v>4181</v>
      </c>
      <c r="O264" s="20" t="s">
        <v>4175</v>
      </c>
      <c r="P264" s="3" t="s">
        <v>3323</v>
      </c>
      <c r="Q264" s="37">
        <v>5</v>
      </c>
      <c r="R264" s="37">
        <v>8679</v>
      </c>
      <c r="S264" s="41">
        <f t="shared" si="6"/>
        <v>43395</v>
      </c>
      <c r="T264" s="41">
        <f t="shared" si="7"/>
        <v>48602.400000000001</v>
      </c>
      <c r="U264" s="40"/>
      <c r="V264" s="3" t="s">
        <v>4199</v>
      </c>
      <c r="W264" s="3" t="s">
        <v>4199</v>
      </c>
    </row>
    <row r="265" spans="1:23" s="32" customFormat="1" x14ac:dyDescent="0.25">
      <c r="A265" s="37" t="s">
        <v>1062</v>
      </c>
      <c r="B265" s="37">
        <v>240</v>
      </c>
      <c r="C265" s="37" t="s">
        <v>1063</v>
      </c>
      <c r="D265" s="40" t="s">
        <v>3357</v>
      </c>
      <c r="E265" s="40" t="s">
        <v>3822</v>
      </c>
      <c r="F265" s="40"/>
      <c r="G265" s="40"/>
      <c r="H265" s="37" t="s">
        <v>53</v>
      </c>
      <c r="I265" s="1">
        <v>0</v>
      </c>
      <c r="J265" s="20" t="s">
        <v>4178</v>
      </c>
      <c r="K265" s="20" t="s">
        <v>3321</v>
      </c>
      <c r="L265" s="20" t="s">
        <v>4183</v>
      </c>
      <c r="M265" s="20"/>
      <c r="N265" s="20" t="s">
        <v>4181</v>
      </c>
      <c r="O265" s="20" t="s">
        <v>4175</v>
      </c>
      <c r="P265" s="3" t="s">
        <v>3323</v>
      </c>
      <c r="Q265" s="37">
        <v>8</v>
      </c>
      <c r="R265" s="37">
        <v>19000</v>
      </c>
      <c r="S265" s="41">
        <f t="shared" si="6"/>
        <v>152000</v>
      </c>
      <c r="T265" s="41">
        <f t="shared" si="7"/>
        <v>170240.00000000003</v>
      </c>
      <c r="U265" s="40"/>
      <c r="V265" s="3" t="s">
        <v>4199</v>
      </c>
      <c r="W265" s="3" t="s">
        <v>4199</v>
      </c>
    </row>
    <row r="266" spans="1:23" s="32" customFormat="1" x14ac:dyDescent="0.25">
      <c r="A266" s="37" t="s">
        <v>1066</v>
      </c>
      <c r="B266" s="37">
        <v>241</v>
      </c>
      <c r="C266" s="37" t="s">
        <v>780</v>
      </c>
      <c r="D266" s="40" t="s">
        <v>3357</v>
      </c>
      <c r="E266" s="40" t="s">
        <v>3778</v>
      </c>
      <c r="F266" s="40"/>
      <c r="G266" s="40"/>
      <c r="H266" s="37" t="s">
        <v>53</v>
      </c>
      <c r="I266" s="1">
        <v>0</v>
      </c>
      <c r="J266" s="20" t="s">
        <v>4178</v>
      </c>
      <c r="K266" s="20" t="s">
        <v>3321</v>
      </c>
      <c r="L266" s="20" t="s">
        <v>4183</v>
      </c>
      <c r="M266" s="20"/>
      <c r="N266" s="20" t="s">
        <v>4181</v>
      </c>
      <c r="O266" s="20" t="s">
        <v>4175</v>
      </c>
      <c r="P266" s="3" t="s">
        <v>3323</v>
      </c>
      <c r="Q266" s="37">
        <v>6</v>
      </c>
      <c r="R266" s="37">
        <v>7840.25</v>
      </c>
      <c r="S266" s="41">
        <f t="shared" si="6"/>
        <v>47041.5</v>
      </c>
      <c r="T266" s="41">
        <f t="shared" si="7"/>
        <v>52686.48</v>
      </c>
      <c r="U266" s="40"/>
      <c r="V266" s="3" t="s">
        <v>4199</v>
      </c>
      <c r="W266" s="3" t="s">
        <v>4199</v>
      </c>
    </row>
    <row r="267" spans="1:23" s="32" customFormat="1" x14ac:dyDescent="0.25">
      <c r="A267" s="37" t="s">
        <v>1068</v>
      </c>
      <c r="B267" s="37">
        <v>242</v>
      </c>
      <c r="C267" s="37" t="s">
        <v>1055</v>
      </c>
      <c r="D267" s="40" t="s">
        <v>3357</v>
      </c>
      <c r="E267" s="40" t="s">
        <v>3820</v>
      </c>
      <c r="F267" s="40"/>
      <c r="G267" s="40"/>
      <c r="H267" s="37" t="s">
        <v>53</v>
      </c>
      <c r="I267" s="1">
        <v>0</v>
      </c>
      <c r="J267" s="20" t="s">
        <v>4178</v>
      </c>
      <c r="K267" s="20" t="s">
        <v>3321</v>
      </c>
      <c r="L267" s="20" t="s">
        <v>4183</v>
      </c>
      <c r="M267" s="20"/>
      <c r="N267" s="20" t="s">
        <v>4181</v>
      </c>
      <c r="O267" s="20" t="s">
        <v>4175</v>
      </c>
      <c r="P267" s="3" t="s">
        <v>3323</v>
      </c>
      <c r="Q267" s="37">
        <v>3</v>
      </c>
      <c r="R267" s="37">
        <v>936</v>
      </c>
      <c r="S267" s="41">
        <f t="shared" si="6"/>
        <v>2808</v>
      </c>
      <c r="T267" s="41">
        <f t="shared" si="7"/>
        <v>3144.9600000000005</v>
      </c>
      <c r="U267" s="40"/>
      <c r="V267" s="3" t="s">
        <v>4199</v>
      </c>
      <c r="W267" s="3" t="s">
        <v>4199</v>
      </c>
    </row>
    <row r="268" spans="1:23" s="32" customFormat="1" x14ac:dyDescent="0.25">
      <c r="A268" s="37" t="s">
        <v>1070</v>
      </c>
      <c r="B268" s="37">
        <v>243</v>
      </c>
      <c r="C268" s="37" t="s">
        <v>1071</v>
      </c>
      <c r="D268" s="40" t="s">
        <v>3445</v>
      </c>
      <c r="E268" s="40" t="s">
        <v>3823</v>
      </c>
      <c r="F268" s="40"/>
      <c r="G268" s="40"/>
      <c r="H268" s="37" t="s">
        <v>53</v>
      </c>
      <c r="I268" s="1">
        <v>0</v>
      </c>
      <c r="J268" s="20" t="s">
        <v>4178</v>
      </c>
      <c r="K268" s="20" t="s">
        <v>3321</v>
      </c>
      <c r="L268" s="20" t="s">
        <v>4183</v>
      </c>
      <c r="M268" s="20"/>
      <c r="N268" s="20" t="s">
        <v>4181</v>
      </c>
      <c r="O268" s="20" t="s">
        <v>4175</v>
      </c>
      <c r="P268" s="3" t="s">
        <v>3323</v>
      </c>
      <c r="Q268" s="37">
        <v>6</v>
      </c>
      <c r="R268" s="37">
        <v>22932</v>
      </c>
      <c r="S268" s="41">
        <f t="shared" si="6"/>
        <v>137592</v>
      </c>
      <c r="T268" s="41">
        <f t="shared" si="7"/>
        <v>154103.04000000001</v>
      </c>
      <c r="U268" s="40"/>
      <c r="V268" s="3" t="s">
        <v>4199</v>
      </c>
      <c r="W268" s="3" t="s">
        <v>4199</v>
      </c>
    </row>
    <row r="269" spans="1:23" s="32" customFormat="1" x14ac:dyDescent="0.25">
      <c r="A269" s="37" t="s">
        <v>1075</v>
      </c>
      <c r="B269" s="37">
        <v>244</v>
      </c>
      <c r="C269" s="37" t="s">
        <v>1076</v>
      </c>
      <c r="D269" s="40" t="s">
        <v>1077</v>
      </c>
      <c r="E269" s="40" t="s">
        <v>3824</v>
      </c>
      <c r="F269" s="40"/>
      <c r="G269" s="40"/>
      <c r="H269" s="37" t="s">
        <v>53</v>
      </c>
      <c r="I269" s="1">
        <v>0</v>
      </c>
      <c r="J269" s="20" t="s">
        <v>4178</v>
      </c>
      <c r="K269" s="20" t="s">
        <v>3321</v>
      </c>
      <c r="L269" s="20" t="s">
        <v>4183</v>
      </c>
      <c r="M269" s="20"/>
      <c r="N269" s="20" t="s">
        <v>4181</v>
      </c>
      <c r="O269" s="20" t="s">
        <v>4175</v>
      </c>
      <c r="P269" s="3" t="s">
        <v>3323</v>
      </c>
      <c r="Q269" s="37">
        <v>2</v>
      </c>
      <c r="R269" s="37">
        <v>2870</v>
      </c>
      <c r="S269" s="41">
        <f t="shared" si="6"/>
        <v>5740</v>
      </c>
      <c r="T269" s="41">
        <f t="shared" si="7"/>
        <v>6428.8</v>
      </c>
      <c r="U269" s="40"/>
      <c r="V269" s="3" t="s">
        <v>4199</v>
      </c>
      <c r="W269" s="3" t="s">
        <v>4199</v>
      </c>
    </row>
    <row r="270" spans="1:23" s="32" customFormat="1" x14ac:dyDescent="0.25">
      <c r="A270" s="37" t="s">
        <v>1080</v>
      </c>
      <c r="B270" s="37">
        <v>245</v>
      </c>
      <c r="C270" s="37" t="s">
        <v>1081</v>
      </c>
      <c r="D270" s="40" t="s">
        <v>1082</v>
      </c>
      <c r="E270" s="40" t="s">
        <v>3825</v>
      </c>
      <c r="F270" s="40"/>
      <c r="G270" s="40"/>
      <c r="H270" s="37" t="s">
        <v>53</v>
      </c>
      <c r="I270" s="1">
        <v>0</v>
      </c>
      <c r="J270" s="20" t="s">
        <v>4178</v>
      </c>
      <c r="K270" s="20" t="s">
        <v>3321</v>
      </c>
      <c r="L270" s="20" t="s">
        <v>4183</v>
      </c>
      <c r="M270" s="20"/>
      <c r="N270" s="20" t="s">
        <v>4181</v>
      </c>
      <c r="O270" s="20" t="s">
        <v>4175</v>
      </c>
      <c r="P270" s="3" t="s">
        <v>3323</v>
      </c>
      <c r="Q270" s="37">
        <v>7</v>
      </c>
      <c r="R270" s="37">
        <v>12000</v>
      </c>
      <c r="S270" s="41">
        <f t="shared" si="6"/>
        <v>84000</v>
      </c>
      <c r="T270" s="41">
        <f t="shared" si="7"/>
        <v>94080.000000000015</v>
      </c>
      <c r="U270" s="40"/>
      <c r="V270" s="3" t="s">
        <v>4199</v>
      </c>
      <c r="W270" s="3" t="s">
        <v>4199</v>
      </c>
    </row>
    <row r="271" spans="1:23" s="32" customFormat="1" x14ac:dyDescent="0.25">
      <c r="A271" s="37" t="s">
        <v>1085</v>
      </c>
      <c r="B271" s="37">
        <v>246</v>
      </c>
      <c r="C271" s="37" t="s">
        <v>1081</v>
      </c>
      <c r="D271" s="40" t="s">
        <v>1082</v>
      </c>
      <c r="E271" s="40" t="s">
        <v>3825</v>
      </c>
      <c r="F271" s="40"/>
      <c r="G271" s="40"/>
      <c r="H271" s="37" t="s">
        <v>53</v>
      </c>
      <c r="I271" s="1">
        <v>0</v>
      </c>
      <c r="J271" s="20" t="s">
        <v>4178</v>
      </c>
      <c r="K271" s="20" t="s">
        <v>3321</v>
      </c>
      <c r="L271" s="20" t="s">
        <v>4183</v>
      </c>
      <c r="M271" s="20"/>
      <c r="N271" s="20" t="s">
        <v>4181</v>
      </c>
      <c r="O271" s="20" t="s">
        <v>4175</v>
      </c>
      <c r="P271" s="3" t="s">
        <v>3323</v>
      </c>
      <c r="Q271" s="37">
        <v>7</v>
      </c>
      <c r="R271" s="37">
        <v>12000</v>
      </c>
      <c r="S271" s="41">
        <f t="shared" si="6"/>
        <v>84000</v>
      </c>
      <c r="T271" s="41">
        <f t="shared" si="7"/>
        <v>94080.000000000015</v>
      </c>
      <c r="U271" s="40"/>
      <c r="V271" s="3" t="s">
        <v>4199</v>
      </c>
      <c r="W271" s="3" t="s">
        <v>4199</v>
      </c>
    </row>
    <row r="272" spans="1:23" s="32" customFormat="1" x14ac:dyDescent="0.25">
      <c r="A272" s="37" t="s">
        <v>1087</v>
      </c>
      <c r="B272" s="37">
        <v>247</v>
      </c>
      <c r="C272" s="37" t="s">
        <v>1088</v>
      </c>
      <c r="D272" s="40" t="s">
        <v>3355</v>
      </c>
      <c r="E272" s="40" t="s">
        <v>3826</v>
      </c>
      <c r="F272" s="40"/>
      <c r="G272" s="40"/>
      <c r="H272" s="37" t="s">
        <v>53</v>
      </c>
      <c r="I272" s="1">
        <v>0</v>
      </c>
      <c r="J272" s="20" t="s">
        <v>4178</v>
      </c>
      <c r="K272" s="20" t="s">
        <v>3321</v>
      </c>
      <c r="L272" s="20" t="s">
        <v>4183</v>
      </c>
      <c r="M272" s="20"/>
      <c r="N272" s="20" t="s">
        <v>4181</v>
      </c>
      <c r="O272" s="20" t="s">
        <v>4175</v>
      </c>
      <c r="P272" s="3" t="s">
        <v>3323</v>
      </c>
      <c r="Q272" s="37">
        <v>4</v>
      </c>
      <c r="R272" s="37">
        <v>8403</v>
      </c>
      <c r="S272" s="41">
        <f t="shared" si="6"/>
        <v>33612</v>
      </c>
      <c r="T272" s="41">
        <f t="shared" si="7"/>
        <v>37645.440000000002</v>
      </c>
      <c r="U272" s="40"/>
      <c r="V272" s="3" t="s">
        <v>4199</v>
      </c>
      <c r="W272" s="3" t="s">
        <v>4199</v>
      </c>
    </row>
    <row r="273" spans="1:23" s="32" customFormat="1" x14ac:dyDescent="0.25">
      <c r="A273" s="37" t="s">
        <v>1091</v>
      </c>
      <c r="B273" s="37">
        <v>248</v>
      </c>
      <c r="C273" s="37" t="s">
        <v>1088</v>
      </c>
      <c r="D273" s="40" t="s">
        <v>3355</v>
      </c>
      <c r="E273" s="40" t="s">
        <v>3826</v>
      </c>
      <c r="F273" s="40"/>
      <c r="G273" s="40"/>
      <c r="H273" s="37" t="s">
        <v>53</v>
      </c>
      <c r="I273" s="1">
        <v>0</v>
      </c>
      <c r="J273" s="20" t="s">
        <v>4178</v>
      </c>
      <c r="K273" s="20" t="s">
        <v>3321</v>
      </c>
      <c r="L273" s="20" t="s">
        <v>4183</v>
      </c>
      <c r="M273" s="20"/>
      <c r="N273" s="20" t="s">
        <v>4181</v>
      </c>
      <c r="O273" s="20" t="s">
        <v>4175</v>
      </c>
      <c r="P273" s="3" t="s">
        <v>3323</v>
      </c>
      <c r="Q273" s="37">
        <v>4</v>
      </c>
      <c r="R273" s="37">
        <v>8403</v>
      </c>
      <c r="S273" s="41">
        <f t="shared" si="6"/>
        <v>33612</v>
      </c>
      <c r="T273" s="41">
        <f t="shared" si="7"/>
        <v>37645.440000000002</v>
      </c>
      <c r="U273" s="40"/>
      <c r="V273" s="3" t="s">
        <v>4199</v>
      </c>
      <c r="W273" s="3" t="s">
        <v>4199</v>
      </c>
    </row>
    <row r="274" spans="1:23" s="32" customFormat="1" x14ac:dyDescent="0.25">
      <c r="A274" s="37" t="s">
        <v>1093</v>
      </c>
      <c r="B274" s="37">
        <v>249</v>
      </c>
      <c r="C274" s="37" t="s">
        <v>1094</v>
      </c>
      <c r="D274" s="40" t="s">
        <v>3334</v>
      </c>
      <c r="E274" s="40" t="s">
        <v>3827</v>
      </c>
      <c r="F274" s="40"/>
      <c r="G274" s="40"/>
      <c r="H274" s="37" t="s">
        <v>53</v>
      </c>
      <c r="I274" s="1">
        <v>0</v>
      </c>
      <c r="J274" s="20" t="s">
        <v>4178</v>
      </c>
      <c r="K274" s="20" t="s">
        <v>3321</v>
      </c>
      <c r="L274" s="20" t="s">
        <v>4183</v>
      </c>
      <c r="M274" s="20"/>
      <c r="N274" s="20" t="s">
        <v>4181</v>
      </c>
      <c r="O274" s="20" t="s">
        <v>4175</v>
      </c>
      <c r="P274" s="3" t="s">
        <v>3323</v>
      </c>
      <c r="Q274" s="37">
        <v>10</v>
      </c>
      <c r="R274" s="37">
        <v>4836.75</v>
      </c>
      <c r="S274" s="41">
        <f t="shared" si="6"/>
        <v>48367.5</v>
      </c>
      <c r="T274" s="41">
        <f t="shared" si="7"/>
        <v>54171.600000000006</v>
      </c>
      <c r="U274" s="40"/>
      <c r="V274" s="3" t="s">
        <v>4199</v>
      </c>
      <c r="W274" s="3" t="s">
        <v>4199</v>
      </c>
    </row>
    <row r="275" spans="1:23" s="32" customFormat="1" x14ac:dyDescent="0.25">
      <c r="A275" s="37" t="s">
        <v>1097</v>
      </c>
      <c r="B275" s="37">
        <v>250</v>
      </c>
      <c r="C275" s="37" t="s">
        <v>1098</v>
      </c>
      <c r="D275" s="40" t="s">
        <v>3446</v>
      </c>
      <c r="E275" s="40" t="s">
        <v>3828</v>
      </c>
      <c r="F275" s="40"/>
      <c r="G275" s="40"/>
      <c r="H275" s="37" t="s">
        <v>53</v>
      </c>
      <c r="I275" s="1">
        <v>0</v>
      </c>
      <c r="J275" s="20" t="s">
        <v>4178</v>
      </c>
      <c r="K275" s="20" t="s">
        <v>3321</v>
      </c>
      <c r="L275" s="20" t="s">
        <v>4183</v>
      </c>
      <c r="M275" s="20"/>
      <c r="N275" s="20" t="s">
        <v>4181</v>
      </c>
      <c r="O275" s="20" t="s">
        <v>4175</v>
      </c>
      <c r="P275" s="3" t="s">
        <v>3323</v>
      </c>
      <c r="Q275" s="37">
        <v>2</v>
      </c>
      <c r="R275" s="37">
        <v>4331.5</v>
      </c>
      <c r="S275" s="41">
        <f t="shared" si="6"/>
        <v>8663</v>
      </c>
      <c r="T275" s="41">
        <f t="shared" si="7"/>
        <v>9702.5600000000013</v>
      </c>
      <c r="U275" s="40"/>
      <c r="V275" s="3" t="s">
        <v>4199</v>
      </c>
      <c r="W275" s="3" t="s">
        <v>4199</v>
      </c>
    </row>
    <row r="276" spans="1:23" s="32" customFormat="1" x14ac:dyDescent="0.25">
      <c r="A276" s="37" t="s">
        <v>1102</v>
      </c>
      <c r="B276" s="37">
        <v>251</v>
      </c>
      <c r="C276" s="37" t="s">
        <v>1013</v>
      </c>
      <c r="D276" s="40" t="s">
        <v>1014</v>
      </c>
      <c r="E276" s="40" t="s">
        <v>3813</v>
      </c>
      <c r="F276" s="40"/>
      <c r="G276" s="40"/>
      <c r="H276" s="37" t="s">
        <v>53</v>
      </c>
      <c r="I276" s="1">
        <v>0</v>
      </c>
      <c r="J276" s="20" t="s">
        <v>4178</v>
      </c>
      <c r="K276" s="20" t="s">
        <v>3321</v>
      </c>
      <c r="L276" s="20" t="s">
        <v>4183</v>
      </c>
      <c r="M276" s="20"/>
      <c r="N276" s="20" t="s">
        <v>4181</v>
      </c>
      <c r="O276" s="20" t="s">
        <v>4175</v>
      </c>
      <c r="P276" s="3" t="s">
        <v>3323</v>
      </c>
      <c r="Q276" s="37">
        <v>2</v>
      </c>
      <c r="R276" s="37">
        <v>1000</v>
      </c>
      <c r="S276" s="41">
        <f t="shared" si="6"/>
        <v>2000</v>
      </c>
      <c r="T276" s="41">
        <f t="shared" si="7"/>
        <v>2240</v>
      </c>
      <c r="U276" s="40"/>
      <c r="V276" s="3" t="s">
        <v>4199</v>
      </c>
      <c r="W276" s="3" t="s">
        <v>4199</v>
      </c>
    </row>
    <row r="277" spans="1:23" s="32" customFormat="1" x14ac:dyDescent="0.25">
      <c r="A277" s="37" t="s">
        <v>1104</v>
      </c>
      <c r="B277" s="37">
        <v>252</v>
      </c>
      <c r="C277" s="37" t="s">
        <v>1105</v>
      </c>
      <c r="D277" s="40" t="s">
        <v>3447</v>
      </c>
      <c r="E277" s="40" t="s">
        <v>3829</v>
      </c>
      <c r="F277" s="40"/>
      <c r="G277" s="40"/>
      <c r="H277" s="37" t="s">
        <v>53</v>
      </c>
      <c r="I277" s="1">
        <v>0</v>
      </c>
      <c r="J277" s="20" t="s">
        <v>4178</v>
      </c>
      <c r="K277" s="20" t="s">
        <v>3321</v>
      </c>
      <c r="L277" s="20" t="s">
        <v>4183</v>
      </c>
      <c r="M277" s="20"/>
      <c r="N277" s="20" t="s">
        <v>4182</v>
      </c>
      <c r="O277" s="20" t="s">
        <v>4175</v>
      </c>
      <c r="P277" s="3" t="s">
        <v>3323</v>
      </c>
      <c r="Q277" s="37">
        <v>2</v>
      </c>
      <c r="R277" s="37">
        <v>4035</v>
      </c>
      <c r="S277" s="41">
        <f t="shared" si="6"/>
        <v>8070</v>
      </c>
      <c r="T277" s="41">
        <f t="shared" si="7"/>
        <v>9038.4000000000015</v>
      </c>
      <c r="U277" s="40"/>
      <c r="V277" s="3" t="s">
        <v>4199</v>
      </c>
      <c r="W277" s="3" t="s">
        <v>4199</v>
      </c>
    </row>
    <row r="278" spans="1:23" s="32" customFormat="1" x14ac:dyDescent="0.25">
      <c r="A278" s="37" t="s">
        <v>1109</v>
      </c>
      <c r="B278" s="37">
        <v>253</v>
      </c>
      <c r="C278" s="37" t="s">
        <v>1105</v>
      </c>
      <c r="D278" s="40" t="s">
        <v>3447</v>
      </c>
      <c r="E278" s="40" t="s">
        <v>3829</v>
      </c>
      <c r="F278" s="40"/>
      <c r="G278" s="40"/>
      <c r="H278" s="37" t="s">
        <v>53</v>
      </c>
      <c r="I278" s="1">
        <v>0</v>
      </c>
      <c r="J278" s="20" t="s">
        <v>4178</v>
      </c>
      <c r="K278" s="20" t="s">
        <v>3321</v>
      </c>
      <c r="L278" s="20" t="s">
        <v>4183</v>
      </c>
      <c r="M278" s="20"/>
      <c r="N278" s="20" t="s">
        <v>4182</v>
      </c>
      <c r="O278" s="20" t="s">
        <v>4175</v>
      </c>
      <c r="P278" s="3" t="s">
        <v>3323</v>
      </c>
      <c r="Q278" s="37">
        <v>2</v>
      </c>
      <c r="R278" s="37">
        <v>4035</v>
      </c>
      <c r="S278" s="41">
        <f t="shared" si="6"/>
        <v>8070</v>
      </c>
      <c r="T278" s="41">
        <f t="shared" si="7"/>
        <v>9038.4000000000015</v>
      </c>
      <c r="U278" s="40"/>
      <c r="V278" s="3" t="s">
        <v>4199</v>
      </c>
      <c r="W278" s="3" t="s">
        <v>4199</v>
      </c>
    </row>
    <row r="279" spans="1:23" s="32" customFormat="1" x14ac:dyDescent="0.25">
      <c r="A279" s="37" t="s">
        <v>1111</v>
      </c>
      <c r="B279" s="37">
        <v>254</v>
      </c>
      <c r="C279" s="37" t="s">
        <v>1105</v>
      </c>
      <c r="D279" s="40" t="s">
        <v>3447</v>
      </c>
      <c r="E279" s="40" t="s">
        <v>3829</v>
      </c>
      <c r="F279" s="40"/>
      <c r="G279" s="40"/>
      <c r="H279" s="37" t="s">
        <v>53</v>
      </c>
      <c r="I279" s="1">
        <v>0</v>
      </c>
      <c r="J279" s="20" t="s">
        <v>4178</v>
      </c>
      <c r="K279" s="20" t="s">
        <v>3321</v>
      </c>
      <c r="L279" s="20" t="s">
        <v>4183</v>
      </c>
      <c r="M279" s="20"/>
      <c r="N279" s="20" t="s">
        <v>4182</v>
      </c>
      <c r="O279" s="20" t="s">
        <v>4175</v>
      </c>
      <c r="P279" s="3" t="s">
        <v>3323</v>
      </c>
      <c r="Q279" s="37">
        <v>12</v>
      </c>
      <c r="R279" s="37">
        <v>4035</v>
      </c>
      <c r="S279" s="41">
        <f t="shared" si="6"/>
        <v>48420</v>
      </c>
      <c r="T279" s="41">
        <f t="shared" si="7"/>
        <v>54230.400000000009</v>
      </c>
      <c r="U279" s="40"/>
      <c r="V279" s="3" t="s">
        <v>4199</v>
      </c>
      <c r="W279" s="3" t="s">
        <v>4199</v>
      </c>
    </row>
    <row r="280" spans="1:23" s="32" customFormat="1" x14ac:dyDescent="0.25">
      <c r="A280" s="37" t="s">
        <v>1113</v>
      </c>
      <c r="B280" s="37">
        <v>255</v>
      </c>
      <c r="C280" s="37" t="s">
        <v>1105</v>
      </c>
      <c r="D280" s="40" t="s">
        <v>3447</v>
      </c>
      <c r="E280" s="40" t="s">
        <v>3829</v>
      </c>
      <c r="F280" s="40"/>
      <c r="G280" s="40"/>
      <c r="H280" s="37" t="s">
        <v>53</v>
      </c>
      <c r="I280" s="1">
        <v>0</v>
      </c>
      <c r="J280" s="20" t="s">
        <v>4178</v>
      </c>
      <c r="K280" s="20" t="s">
        <v>3321</v>
      </c>
      <c r="L280" s="20" t="s">
        <v>4183</v>
      </c>
      <c r="M280" s="20"/>
      <c r="N280" s="20" t="s">
        <v>4182</v>
      </c>
      <c r="O280" s="20" t="s">
        <v>4175</v>
      </c>
      <c r="P280" s="3" t="s">
        <v>3323</v>
      </c>
      <c r="Q280" s="37">
        <v>2</v>
      </c>
      <c r="R280" s="37">
        <v>4035</v>
      </c>
      <c r="S280" s="41">
        <f t="shared" si="6"/>
        <v>8070</v>
      </c>
      <c r="T280" s="41">
        <f t="shared" si="7"/>
        <v>9038.4000000000015</v>
      </c>
      <c r="U280" s="40"/>
      <c r="V280" s="3" t="s">
        <v>4199</v>
      </c>
      <c r="W280" s="3" t="s">
        <v>4199</v>
      </c>
    </row>
    <row r="281" spans="1:23" s="32" customFormat="1" x14ac:dyDescent="0.25">
      <c r="A281" s="37" t="s">
        <v>1115</v>
      </c>
      <c r="B281" s="37">
        <v>256</v>
      </c>
      <c r="C281" s="37" t="s">
        <v>1116</v>
      </c>
      <c r="D281" s="40" t="s">
        <v>3447</v>
      </c>
      <c r="E281" s="40" t="s">
        <v>3830</v>
      </c>
      <c r="F281" s="40"/>
      <c r="G281" s="40"/>
      <c r="H281" s="37" t="s">
        <v>53</v>
      </c>
      <c r="I281" s="1">
        <v>0</v>
      </c>
      <c r="J281" s="20" t="s">
        <v>4178</v>
      </c>
      <c r="K281" s="20" t="s">
        <v>3321</v>
      </c>
      <c r="L281" s="20" t="s">
        <v>4183</v>
      </c>
      <c r="M281" s="20"/>
      <c r="N281" s="20" t="s">
        <v>4182</v>
      </c>
      <c r="O281" s="20" t="s">
        <v>4175</v>
      </c>
      <c r="P281" s="3" t="s">
        <v>3323</v>
      </c>
      <c r="Q281" s="37">
        <v>2</v>
      </c>
      <c r="R281" s="37">
        <v>3141</v>
      </c>
      <c r="S281" s="41">
        <f t="shared" si="6"/>
        <v>6282</v>
      </c>
      <c r="T281" s="41">
        <f t="shared" si="7"/>
        <v>7035.8400000000011</v>
      </c>
      <c r="U281" s="40"/>
      <c r="V281" s="3" t="s">
        <v>4199</v>
      </c>
      <c r="W281" s="3" t="s">
        <v>4199</v>
      </c>
    </row>
    <row r="282" spans="1:23" s="32" customFormat="1" x14ac:dyDescent="0.25">
      <c r="A282" s="37" t="s">
        <v>1119</v>
      </c>
      <c r="B282" s="37">
        <v>257</v>
      </c>
      <c r="C282" s="37" t="s">
        <v>1116</v>
      </c>
      <c r="D282" s="40" t="s">
        <v>3447</v>
      </c>
      <c r="E282" s="40" t="s">
        <v>3830</v>
      </c>
      <c r="F282" s="40"/>
      <c r="G282" s="40"/>
      <c r="H282" s="37" t="s">
        <v>53</v>
      </c>
      <c r="I282" s="1">
        <v>0</v>
      </c>
      <c r="J282" s="20" t="s">
        <v>4178</v>
      </c>
      <c r="K282" s="20" t="s">
        <v>3321</v>
      </c>
      <c r="L282" s="20" t="s">
        <v>4183</v>
      </c>
      <c r="M282" s="20"/>
      <c r="N282" s="20" t="s">
        <v>4182</v>
      </c>
      <c r="O282" s="20" t="s">
        <v>4175</v>
      </c>
      <c r="P282" s="3" t="s">
        <v>3323</v>
      </c>
      <c r="Q282" s="37">
        <v>2</v>
      </c>
      <c r="R282" s="37">
        <v>3141</v>
      </c>
      <c r="S282" s="41">
        <f t="shared" ref="S282:S347" si="8">Q282*R282</f>
        <v>6282</v>
      </c>
      <c r="T282" s="41">
        <f t="shared" ref="T282:T347" si="9">S282*1.12</f>
        <v>7035.8400000000011</v>
      </c>
      <c r="U282" s="40"/>
      <c r="V282" s="3" t="s">
        <v>4199</v>
      </c>
      <c r="W282" s="3" t="s">
        <v>4199</v>
      </c>
    </row>
    <row r="283" spans="1:23" s="32" customFormat="1" x14ac:dyDescent="0.25">
      <c r="A283" s="37" t="s">
        <v>1121</v>
      </c>
      <c r="B283" s="37">
        <v>258</v>
      </c>
      <c r="C283" s="37" t="s">
        <v>1116</v>
      </c>
      <c r="D283" s="40" t="s">
        <v>3447</v>
      </c>
      <c r="E283" s="40" t="s">
        <v>3830</v>
      </c>
      <c r="F283" s="40"/>
      <c r="G283" s="40"/>
      <c r="H283" s="37" t="s">
        <v>53</v>
      </c>
      <c r="I283" s="1">
        <v>0</v>
      </c>
      <c r="J283" s="20" t="s">
        <v>4178</v>
      </c>
      <c r="K283" s="20" t="s">
        <v>3321</v>
      </c>
      <c r="L283" s="20" t="s">
        <v>4183</v>
      </c>
      <c r="M283" s="20"/>
      <c r="N283" s="20" t="s">
        <v>4182</v>
      </c>
      <c r="O283" s="20" t="s">
        <v>4175</v>
      </c>
      <c r="P283" s="3" t="s">
        <v>3323</v>
      </c>
      <c r="Q283" s="37">
        <v>2</v>
      </c>
      <c r="R283" s="37">
        <v>3141</v>
      </c>
      <c r="S283" s="41">
        <f t="shared" si="8"/>
        <v>6282</v>
      </c>
      <c r="T283" s="41">
        <f t="shared" si="9"/>
        <v>7035.8400000000011</v>
      </c>
      <c r="U283" s="40"/>
      <c r="V283" s="3" t="s">
        <v>4199</v>
      </c>
      <c r="W283" s="3" t="s">
        <v>4199</v>
      </c>
    </row>
    <row r="284" spans="1:23" s="32" customFormat="1" x14ac:dyDescent="0.25">
      <c r="A284" s="37" t="s">
        <v>1123</v>
      </c>
      <c r="B284" s="37">
        <v>259</v>
      </c>
      <c r="C284" s="37" t="s">
        <v>1116</v>
      </c>
      <c r="D284" s="40" t="s">
        <v>3447</v>
      </c>
      <c r="E284" s="40" t="s">
        <v>3830</v>
      </c>
      <c r="F284" s="40"/>
      <c r="G284" s="40"/>
      <c r="H284" s="37" t="s">
        <v>53</v>
      </c>
      <c r="I284" s="1">
        <v>0</v>
      </c>
      <c r="J284" s="20" t="s">
        <v>4178</v>
      </c>
      <c r="K284" s="20" t="s">
        <v>3321</v>
      </c>
      <c r="L284" s="20" t="s">
        <v>4183</v>
      </c>
      <c r="M284" s="20"/>
      <c r="N284" s="20" t="s">
        <v>4182</v>
      </c>
      <c r="O284" s="20" t="s">
        <v>4175</v>
      </c>
      <c r="P284" s="3" t="s">
        <v>3323</v>
      </c>
      <c r="Q284" s="37">
        <v>2</v>
      </c>
      <c r="R284" s="37">
        <v>3141</v>
      </c>
      <c r="S284" s="41">
        <f t="shared" si="8"/>
        <v>6282</v>
      </c>
      <c r="T284" s="41">
        <f t="shared" si="9"/>
        <v>7035.8400000000011</v>
      </c>
      <c r="U284" s="40"/>
      <c r="V284" s="3" t="s">
        <v>4199</v>
      </c>
      <c r="W284" s="3" t="s">
        <v>4199</v>
      </c>
    </row>
    <row r="285" spans="1:23" s="32" customFormat="1" x14ac:dyDescent="0.25">
      <c r="A285" s="37" t="s">
        <v>1125</v>
      </c>
      <c r="B285" s="37">
        <v>260</v>
      </c>
      <c r="C285" s="37" t="s">
        <v>1116</v>
      </c>
      <c r="D285" s="40" t="s">
        <v>3447</v>
      </c>
      <c r="E285" s="40" t="s">
        <v>3830</v>
      </c>
      <c r="F285" s="40"/>
      <c r="G285" s="40"/>
      <c r="H285" s="37" t="s">
        <v>53</v>
      </c>
      <c r="I285" s="1">
        <v>0</v>
      </c>
      <c r="J285" s="20" t="s">
        <v>4178</v>
      </c>
      <c r="K285" s="20" t="s">
        <v>3321</v>
      </c>
      <c r="L285" s="20" t="s">
        <v>4183</v>
      </c>
      <c r="M285" s="20"/>
      <c r="N285" s="20" t="s">
        <v>4182</v>
      </c>
      <c r="O285" s="20" t="s">
        <v>4175</v>
      </c>
      <c r="P285" s="3" t="s">
        <v>3323</v>
      </c>
      <c r="Q285" s="37">
        <v>2</v>
      </c>
      <c r="R285" s="37">
        <v>3141</v>
      </c>
      <c r="S285" s="41">
        <f t="shared" si="8"/>
        <v>6282</v>
      </c>
      <c r="T285" s="41">
        <f t="shared" si="9"/>
        <v>7035.8400000000011</v>
      </c>
      <c r="U285" s="40"/>
      <c r="V285" s="3" t="s">
        <v>4199</v>
      </c>
      <c r="W285" s="3" t="s">
        <v>4199</v>
      </c>
    </row>
    <row r="286" spans="1:23" s="32" customFormat="1" x14ac:dyDescent="0.25">
      <c r="A286" s="37" t="s">
        <v>1127</v>
      </c>
      <c r="B286" s="37">
        <v>261</v>
      </c>
      <c r="C286" s="37" t="s">
        <v>1116</v>
      </c>
      <c r="D286" s="40" t="s">
        <v>3447</v>
      </c>
      <c r="E286" s="40" t="s">
        <v>3830</v>
      </c>
      <c r="F286" s="40"/>
      <c r="G286" s="40"/>
      <c r="H286" s="37" t="s">
        <v>53</v>
      </c>
      <c r="I286" s="1">
        <v>0</v>
      </c>
      <c r="J286" s="20" t="s">
        <v>4178</v>
      </c>
      <c r="K286" s="20" t="s">
        <v>3321</v>
      </c>
      <c r="L286" s="20" t="s">
        <v>4183</v>
      </c>
      <c r="M286" s="20"/>
      <c r="N286" s="20" t="s">
        <v>4182</v>
      </c>
      <c r="O286" s="20" t="s">
        <v>4175</v>
      </c>
      <c r="P286" s="3" t="s">
        <v>3323</v>
      </c>
      <c r="Q286" s="37">
        <v>12</v>
      </c>
      <c r="R286" s="37">
        <v>3141</v>
      </c>
      <c r="S286" s="41">
        <f t="shared" si="8"/>
        <v>37692</v>
      </c>
      <c r="T286" s="41">
        <f t="shared" si="9"/>
        <v>42215.040000000001</v>
      </c>
      <c r="U286" s="40"/>
      <c r="V286" s="3" t="s">
        <v>4199</v>
      </c>
      <c r="W286" s="3" t="s">
        <v>4199</v>
      </c>
    </row>
    <row r="287" spans="1:23" s="32" customFormat="1" x14ac:dyDescent="0.25">
      <c r="A287" s="37" t="s">
        <v>1129</v>
      </c>
      <c r="B287" s="37">
        <v>262</v>
      </c>
      <c r="C287" s="37" t="s">
        <v>811</v>
      </c>
      <c r="D287" s="40" t="s">
        <v>3415</v>
      </c>
      <c r="E287" s="40" t="s">
        <v>3784</v>
      </c>
      <c r="F287" s="40"/>
      <c r="G287" s="40"/>
      <c r="H287" s="37" t="s">
        <v>53</v>
      </c>
      <c r="I287" s="1">
        <v>0</v>
      </c>
      <c r="J287" s="20" t="s">
        <v>4178</v>
      </c>
      <c r="K287" s="20" t="s">
        <v>3321</v>
      </c>
      <c r="L287" s="20" t="s">
        <v>4183</v>
      </c>
      <c r="M287" s="20"/>
      <c r="N287" s="20" t="s">
        <v>4181</v>
      </c>
      <c r="O287" s="20" t="s">
        <v>4175</v>
      </c>
      <c r="P287" s="3" t="s">
        <v>3323</v>
      </c>
      <c r="Q287" s="37">
        <v>4</v>
      </c>
      <c r="R287" s="37">
        <v>12500</v>
      </c>
      <c r="S287" s="41">
        <f t="shared" si="8"/>
        <v>50000</v>
      </c>
      <c r="T287" s="41">
        <f t="shared" si="9"/>
        <v>56000.000000000007</v>
      </c>
      <c r="U287" s="40"/>
      <c r="V287" s="3" t="s">
        <v>4199</v>
      </c>
      <c r="W287" s="3" t="s">
        <v>4199</v>
      </c>
    </row>
    <row r="288" spans="1:23" s="32" customFormat="1" x14ac:dyDescent="0.25">
      <c r="A288" s="37" t="s">
        <v>1131</v>
      </c>
      <c r="B288" s="37">
        <v>263</v>
      </c>
      <c r="C288" s="37" t="s">
        <v>1132</v>
      </c>
      <c r="D288" s="40" t="s">
        <v>3448</v>
      </c>
      <c r="E288" s="40" t="s">
        <v>3831</v>
      </c>
      <c r="F288" s="40"/>
      <c r="G288" s="40"/>
      <c r="H288" s="37" t="s">
        <v>53</v>
      </c>
      <c r="I288" s="1">
        <v>0</v>
      </c>
      <c r="J288" s="20" t="s">
        <v>4178</v>
      </c>
      <c r="K288" s="20" t="s">
        <v>3321</v>
      </c>
      <c r="L288" s="20" t="s">
        <v>4183</v>
      </c>
      <c r="M288" s="20"/>
      <c r="N288" s="20" t="s">
        <v>4181</v>
      </c>
      <c r="O288" s="20" t="s">
        <v>4175</v>
      </c>
      <c r="P288" s="3" t="s">
        <v>3324</v>
      </c>
      <c r="Q288" s="37">
        <v>2</v>
      </c>
      <c r="R288" s="37">
        <v>126000</v>
      </c>
      <c r="S288" s="41">
        <f t="shared" si="8"/>
        <v>252000</v>
      </c>
      <c r="T288" s="41">
        <f t="shared" si="9"/>
        <v>282240</v>
      </c>
      <c r="U288" s="40"/>
      <c r="V288" s="3" t="s">
        <v>4199</v>
      </c>
      <c r="W288" s="3" t="s">
        <v>4199</v>
      </c>
    </row>
    <row r="289" spans="1:23" s="32" customFormat="1" x14ac:dyDescent="0.25">
      <c r="A289" s="37" t="s">
        <v>1136</v>
      </c>
      <c r="B289" s="37">
        <v>264</v>
      </c>
      <c r="C289" s="37" t="s">
        <v>1137</v>
      </c>
      <c r="D289" s="40" t="s">
        <v>3449</v>
      </c>
      <c r="E289" s="40" t="s">
        <v>3832</v>
      </c>
      <c r="F289" s="40"/>
      <c r="G289" s="40"/>
      <c r="H289" s="37" t="s">
        <v>53</v>
      </c>
      <c r="I289" s="1">
        <v>0</v>
      </c>
      <c r="J289" s="20" t="s">
        <v>4178</v>
      </c>
      <c r="K289" s="20" t="s">
        <v>3321</v>
      </c>
      <c r="L289" s="20" t="s">
        <v>4183</v>
      </c>
      <c r="M289" s="20"/>
      <c r="N289" s="20" t="s">
        <v>4181</v>
      </c>
      <c r="O289" s="20" t="s">
        <v>4175</v>
      </c>
      <c r="P289" s="3" t="s">
        <v>4198</v>
      </c>
      <c r="Q289" s="37">
        <v>3</v>
      </c>
      <c r="R289" s="37">
        <v>2177.2399999999998</v>
      </c>
      <c r="S289" s="41">
        <f t="shared" si="8"/>
        <v>6531.7199999999993</v>
      </c>
      <c r="T289" s="41">
        <f t="shared" si="9"/>
        <v>7315.5263999999997</v>
      </c>
      <c r="U289" s="40"/>
      <c r="V289" s="3" t="s">
        <v>4199</v>
      </c>
      <c r="W289" s="3" t="s">
        <v>4199</v>
      </c>
    </row>
    <row r="290" spans="1:23" s="32" customFormat="1" x14ac:dyDescent="0.25">
      <c r="A290" s="37" t="s">
        <v>1141</v>
      </c>
      <c r="B290" s="37">
        <v>265</v>
      </c>
      <c r="C290" s="37" t="s">
        <v>1142</v>
      </c>
      <c r="D290" s="40" t="s">
        <v>3450</v>
      </c>
      <c r="E290" s="40" t="s">
        <v>3833</v>
      </c>
      <c r="F290" s="40"/>
      <c r="G290" s="40"/>
      <c r="H290" s="37" t="s">
        <v>53</v>
      </c>
      <c r="I290" s="1">
        <v>0</v>
      </c>
      <c r="J290" s="20" t="s">
        <v>4178</v>
      </c>
      <c r="K290" s="20" t="s">
        <v>3321</v>
      </c>
      <c r="L290" s="20" t="s">
        <v>4183</v>
      </c>
      <c r="M290" s="20"/>
      <c r="N290" s="20" t="s">
        <v>4181</v>
      </c>
      <c r="O290" s="20" t="s">
        <v>4175</v>
      </c>
      <c r="P290" s="3" t="s">
        <v>3323</v>
      </c>
      <c r="Q290" s="37">
        <v>4</v>
      </c>
      <c r="R290" s="37">
        <v>34780</v>
      </c>
      <c r="S290" s="41">
        <f t="shared" si="8"/>
        <v>139120</v>
      </c>
      <c r="T290" s="41">
        <f t="shared" si="9"/>
        <v>155814.40000000002</v>
      </c>
      <c r="U290" s="40"/>
      <c r="V290" s="3" t="s">
        <v>4199</v>
      </c>
      <c r="W290" s="3" t="s">
        <v>4199</v>
      </c>
    </row>
    <row r="291" spans="1:23" s="32" customFormat="1" x14ac:dyDescent="0.25">
      <c r="A291" s="37" t="s">
        <v>1146</v>
      </c>
      <c r="B291" s="37">
        <v>266</v>
      </c>
      <c r="C291" s="37" t="s">
        <v>1147</v>
      </c>
      <c r="D291" s="40" t="s">
        <v>3451</v>
      </c>
      <c r="E291" s="40" t="s">
        <v>3834</v>
      </c>
      <c r="F291" s="40"/>
      <c r="G291" s="40"/>
      <c r="H291" s="37" t="s">
        <v>53</v>
      </c>
      <c r="I291" s="1">
        <v>0</v>
      </c>
      <c r="J291" s="20" t="s">
        <v>4178</v>
      </c>
      <c r="K291" s="20" t="s">
        <v>3321</v>
      </c>
      <c r="L291" s="20" t="s">
        <v>4183</v>
      </c>
      <c r="M291" s="20"/>
      <c r="N291" s="20" t="s">
        <v>4181</v>
      </c>
      <c r="O291" s="20" t="s">
        <v>4175</v>
      </c>
      <c r="P291" s="3" t="s">
        <v>4198</v>
      </c>
      <c r="Q291" s="37">
        <v>2</v>
      </c>
      <c r="R291" s="37">
        <v>600</v>
      </c>
      <c r="S291" s="41">
        <f t="shared" si="8"/>
        <v>1200</v>
      </c>
      <c r="T291" s="41">
        <f t="shared" si="9"/>
        <v>1344.0000000000002</v>
      </c>
      <c r="U291" s="40"/>
      <c r="V291" s="3" t="s">
        <v>4199</v>
      </c>
      <c r="W291" s="3" t="s">
        <v>4199</v>
      </c>
    </row>
    <row r="292" spans="1:23" s="32" customFormat="1" x14ac:dyDescent="0.25">
      <c r="A292" s="37" t="s">
        <v>1151</v>
      </c>
      <c r="B292" s="37">
        <v>267</v>
      </c>
      <c r="C292" s="37" t="s">
        <v>1076</v>
      </c>
      <c r="D292" s="40" t="s">
        <v>1077</v>
      </c>
      <c r="E292" s="40" t="s">
        <v>3824</v>
      </c>
      <c r="F292" s="40"/>
      <c r="G292" s="40"/>
      <c r="H292" s="37" t="s">
        <v>53</v>
      </c>
      <c r="I292" s="1">
        <v>0</v>
      </c>
      <c r="J292" s="20" t="s">
        <v>4178</v>
      </c>
      <c r="K292" s="20" t="s">
        <v>3321</v>
      </c>
      <c r="L292" s="20" t="s">
        <v>4183</v>
      </c>
      <c r="M292" s="20"/>
      <c r="N292" s="20" t="s">
        <v>4181</v>
      </c>
      <c r="O292" s="20" t="s">
        <v>4175</v>
      </c>
      <c r="P292" s="3" t="s">
        <v>4198</v>
      </c>
      <c r="Q292" s="37">
        <v>2</v>
      </c>
      <c r="R292" s="37">
        <v>2870</v>
      </c>
      <c r="S292" s="41">
        <f t="shared" si="8"/>
        <v>5740</v>
      </c>
      <c r="T292" s="41">
        <f t="shared" si="9"/>
        <v>6428.8</v>
      </c>
      <c r="U292" s="40"/>
      <c r="V292" s="3" t="s">
        <v>4199</v>
      </c>
      <c r="W292" s="3" t="s">
        <v>4199</v>
      </c>
    </row>
    <row r="293" spans="1:23" s="32" customFormat="1" x14ac:dyDescent="0.25">
      <c r="A293" s="37" t="s">
        <v>1153</v>
      </c>
      <c r="B293" s="37">
        <v>268</v>
      </c>
      <c r="C293" s="37" t="s">
        <v>1154</v>
      </c>
      <c r="D293" s="40" t="s">
        <v>985</v>
      </c>
      <c r="E293" s="40" t="s">
        <v>3691</v>
      </c>
      <c r="F293" s="40"/>
      <c r="G293" s="40"/>
      <c r="H293" s="37" t="s">
        <v>53</v>
      </c>
      <c r="I293" s="1">
        <v>0</v>
      </c>
      <c r="J293" s="20" t="s">
        <v>4178</v>
      </c>
      <c r="K293" s="20" t="s">
        <v>3321</v>
      </c>
      <c r="L293" s="20" t="s">
        <v>4183</v>
      </c>
      <c r="M293" s="20"/>
      <c r="N293" s="20" t="s">
        <v>4181</v>
      </c>
      <c r="O293" s="20" t="s">
        <v>4175</v>
      </c>
      <c r="P293" s="3" t="s">
        <v>4198</v>
      </c>
      <c r="Q293" s="37">
        <v>2</v>
      </c>
      <c r="R293" s="37">
        <v>670.5</v>
      </c>
      <c r="S293" s="41">
        <f t="shared" si="8"/>
        <v>1341</v>
      </c>
      <c r="T293" s="41">
        <f t="shared" si="9"/>
        <v>1501.92</v>
      </c>
      <c r="U293" s="40"/>
      <c r="V293" s="3" t="s">
        <v>4199</v>
      </c>
      <c r="W293" s="3" t="s">
        <v>4199</v>
      </c>
    </row>
    <row r="294" spans="1:23" s="32" customFormat="1" x14ac:dyDescent="0.25">
      <c r="A294" s="37" t="s">
        <v>1157</v>
      </c>
      <c r="B294" s="37">
        <v>269</v>
      </c>
      <c r="C294" s="37" t="s">
        <v>1158</v>
      </c>
      <c r="D294" s="40" t="s">
        <v>3452</v>
      </c>
      <c r="E294" s="40" t="s">
        <v>3835</v>
      </c>
      <c r="F294" s="40"/>
      <c r="G294" s="40"/>
      <c r="H294" s="37" t="s">
        <v>53</v>
      </c>
      <c r="I294" s="1">
        <v>0</v>
      </c>
      <c r="J294" s="20" t="s">
        <v>4178</v>
      </c>
      <c r="K294" s="20" t="s">
        <v>3321</v>
      </c>
      <c r="L294" s="20" t="s">
        <v>4183</v>
      </c>
      <c r="M294" s="20"/>
      <c r="N294" s="20" t="s">
        <v>4181</v>
      </c>
      <c r="O294" s="20" t="s">
        <v>4175</v>
      </c>
      <c r="P294" s="3" t="s">
        <v>3323</v>
      </c>
      <c r="Q294" s="37">
        <v>13</v>
      </c>
      <c r="R294" s="37">
        <v>8180.1653846153849</v>
      </c>
      <c r="S294" s="41">
        <f t="shared" si="8"/>
        <v>106342.15000000001</v>
      </c>
      <c r="T294" s="41">
        <f t="shared" si="9"/>
        <v>119103.20800000003</v>
      </c>
      <c r="U294" s="40"/>
      <c r="V294" s="3" t="s">
        <v>4199</v>
      </c>
      <c r="W294" s="3" t="s">
        <v>4199</v>
      </c>
    </row>
    <row r="295" spans="1:23" s="32" customFormat="1" x14ac:dyDescent="0.25">
      <c r="A295" s="37" t="s">
        <v>1162</v>
      </c>
      <c r="B295" s="37">
        <v>270</v>
      </c>
      <c r="C295" s="37" t="s">
        <v>1163</v>
      </c>
      <c r="D295" s="40" t="s">
        <v>3453</v>
      </c>
      <c r="E295" s="40" t="s">
        <v>3836</v>
      </c>
      <c r="F295" s="40"/>
      <c r="G295" s="40"/>
      <c r="H295" s="37" t="s">
        <v>53</v>
      </c>
      <c r="I295" s="1">
        <v>0</v>
      </c>
      <c r="J295" s="20" t="s">
        <v>4178</v>
      </c>
      <c r="K295" s="20" t="s">
        <v>3321</v>
      </c>
      <c r="L295" s="20" t="s">
        <v>4183</v>
      </c>
      <c r="M295" s="20"/>
      <c r="N295" s="20" t="s">
        <v>4181</v>
      </c>
      <c r="O295" s="20" t="s">
        <v>4175</v>
      </c>
      <c r="P295" s="3" t="s">
        <v>3324</v>
      </c>
      <c r="Q295" s="37">
        <v>10</v>
      </c>
      <c r="R295" s="37">
        <v>17050</v>
      </c>
      <c r="S295" s="41">
        <f t="shared" si="8"/>
        <v>170500</v>
      </c>
      <c r="T295" s="41">
        <f t="shared" si="9"/>
        <v>190960.00000000003</v>
      </c>
      <c r="U295" s="40"/>
      <c r="V295" s="3" t="s">
        <v>4199</v>
      </c>
      <c r="W295" s="3" t="s">
        <v>4199</v>
      </c>
    </row>
    <row r="296" spans="1:23" s="32" customFormat="1" x14ac:dyDescent="0.25">
      <c r="A296" s="37" t="s">
        <v>1167</v>
      </c>
      <c r="B296" s="37">
        <v>271</v>
      </c>
      <c r="C296" s="37" t="s">
        <v>1168</v>
      </c>
      <c r="D296" s="40" t="s">
        <v>3454</v>
      </c>
      <c r="E296" s="40" t="s">
        <v>3785</v>
      </c>
      <c r="F296" s="40"/>
      <c r="G296" s="40"/>
      <c r="H296" s="37" t="s">
        <v>53</v>
      </c>
      <c r="I296" s="1">
        <v>0</v>
      </c>
      <c r="J296" s="20" t="s">
        <v>4178</v>
      </c>
      <c r="K296" s="20" t="s">
        <v>3321</v>
      </c>
      <c r="L296" s="20" t="s">
        <v>4183</v>
      </c>
      <c r="M296" s="20"/>
      <c r="N296" s="20" t="s">
        <v>4181</v>
      </c>
      <c r="O296" s="20" t="s">
        <v>4175</v>
      </c>
      <c r="P296" s="3" t="s">
        <v>4198</v>
      </c>
      <c r="Q296" s="37">
        <v>12</v>
      </c>
      <c r="R296" s="37">
        <v>6076.6666666666697</v>
      </c>
      <c r="S296" s="41">
        <f t="shared" si="8"/>
        <v>72920.000000000029</v>
      </c>
      <c r="T296" s="41">
        <f t="shared" si="9"/>
        <v>81670.400000000038</v>
      </c>
      <c r="U296" s="40"/>
      <c r="V296" s="3" t="s">
        <v>4199</v>
      </c>
      <c r="W296" s="3" t="s">
        <v>4199</v>
      </c>
    </row>
    <row r="297" spans="1:23" s="32" customFormat="1" x14ac:dyDescent="0.25">
      <c r="A297" s="37" t="s">
        <v>1171</v>
      </c>
      <c r="B297" s="37">
        <v>272</v>
      </c>
      <c r="C297" s="37" t="s">
        <v>1168</v>
      </c>
      <c r="D297" s="40" t="s">
        <v>3454</v>
      </c>
      <c r="E297" s="40" t="s">
        <v>3785</v>
      </c>
      <c r="F297" s="40"/>
      <c r="G297" s="40"/>
      <c r="H297" s="37" t="s">
        <v>53</v>
      </c>
      <c r="I297" s="1">
        <v>0</v>
      </c>
      <c r="J297" s="20" t="s">
        <v>4178</v>
      </c>
      <c r="K297" s="20" t="s">
        <v>3321</v>
      </c>
      <c r="L297" s="20" t="s">
        <v>4183</v>
      </c>
      <c r="M297" s="20"/>
      <c r="N297" s="20" t="s">
        <v>4181</v>
      </c>
      <c r="O297" s="20" t="s">
        <v>4175</v>
      </c>
      <c r="P297" s="3" t="s">
        <v>4198</v>
      </c>
      <c r="Q297" s="37">
        <v>19</v>
      </c>
      <c r="R297" s="37">
        <v>2413.12</v>
      </c>
      <c r="S297" s="41">
        <f t="shared" si="8"/>
        <v>45849.279999999999</v>
      </c>
      <c r="T297" s="41">
        <f t="shared" si="9"/>
        <v>51351.193600000006</v>
      </c>
      <c r="U297" s="40"/>
      <c r="V297" s="3" t="s">
        <v>4199</v>
      </c>
      <c r="W297" s="3" t="s">
        <v>4199</v>
      </c>
    </row>
    <row r="298" spans="1:23" s="32" customFormat="1" x14ac:dyDescent="0.25">
      <c r="A298" s="37" t="s">
        <v>1173</v>
      </c>
      <c r="B298" s="37">
        <v>273</v>
      </c>
      <c r="C298" s="37" t="s">
        <v>1158</v>
      </c>
      <c r="D298" s="40" t="s">
        <v>3452</v>
      </c>
      <c r="E298" s="40" t="s">
        <v>3835</v>
      </c>
      <c r="F298" s="40"/>
      <c r="G298" s="40"/>
      <c r="H298" s="37" t="s">
        <v>53</v>
      </c>
      <c r="I298" s="1">
        <v>0</v>
      </c>
      <c r="J298" s="20" t="s">
        <v>4178</v>
      </c>
      <c r="K298" s="20" t="s">
        <v>3321</v>
      </c>
      <c r="L298" s="20" t="s">
        <v>4183</v>
      </c>
      <c r="M298" s="20"/>
      <c r="N298" s="20" t="s">
        <v>4181</v>
      </c>
      <c r="O298" s="20" t="s">
        <v>4175</v>
      </c>
      <c r="P298" s="3" t="s">
        <v>4198</v>
      </c>
      <c r="Q298" s="37">
        <v>8</v>
      </c>
      <c r="R298" s="37">
        <v>17195</v>
      </c>
      <c r="S298" s="41">
        <f t="shared" si="8"/>
        <v>137560</v>
      </c>
      <c r="T298" s="41">
        <f t="shared" si="9"/>
        <v>154067.20000000001</v>
      </c>
      <c r="U298" s="40"/>
      <c r="V298" s="3" t="s">
        <v>4199</v>
      </c>
      <c r="W298" s="3" t="s">
        <v>4199</v>
      </c>
    </row>
    <row r="299" spans="1:23" s="32" customFormat="1" x14ac:dyDescent="0.25">
      <c r="A299" s="37" t="s">
        <v>1175</v>
      </c>
      <c r="B299" s="37">
        <v>274</v>
      </c>
      <c r="C299" s="37" t="s">
        <v>1176</v>
      </c>
      <c r="D299" s="40" t="s">
        <v>3455</v>
      </c>
      <c r="E299" s="40" t="s">
        <v>3837</v>
      </c>
      <c r="F299" s="40"/>
      <c r="G299" s="40"/>
      <c r="H299" s="37" t="s">
        <v>53</v>
      </c>
      <c r="I299" s="1">
        <v>0</v>
      </c>
      <c r="J299" s="20" t="s">
        <v>4178</v>
      </c>
      <c r="K299" s="20" t="s">
        <v>3321</v>
      </c>
      <c r="L299" s="20" t="s">
        <v>4183</v>
      </c>
      <c r="M299" s="20"/>
      <c r="N299" s="20" t="s">
        <v>4181</v>
      </c>
      <c r="O299" s="20" t="s">
        <v>4175</v>
      </c>
      <c r="P299" s="3" t="s">
        <v>3323</v>
      </c>
      <c r="Q299" s="37">
        <v>10</v>
      </c>
      <c r="R299" s="37">
        <v>3873.3300000000004</v>
      </c>
      <c r="S299" s="41">
        <f t="shared" si="8"/>
        <v>38733.300000000003</v>
      </c>
      <c r="T299" s="41">
        <f t="shared" si="9"/>
        <v>43381.296000000009</v>
      </c>
      <c r="U299" s="40"/>
      <c r="V299" s="3" t="s">
        <v>4199</v>
      </c>
      <c r="W299" s="3" t="s">
        <v>4199</v>
      </c>
    </row>
    <row r="300" spans="1:23" s="32" customFormat="1" x14ac:dyDescent="0.25">
      <c r="A300" s="37" t="s">
        <v>1180</v>
      </c>
      <c r="B300" s="37">
        <v>275</v>
      </c>
      <c r="C300" s="37" t="s">
        <v>1181</v>
      </c>
      <c r="D300" s="40" t="s">
        <v>3456</v>
      </c>
      <c r="E300" s="40" t="s">
        <v>3717</v>
      </c>
      <c r="F300" s="40"/>
      <c r="G300" s="40"/>
      <c r="H300" s="37" t="s">
        <v>53</v>
      </c>
      <c r="I300" s="1">
        <v>0</v>
      </c>
      <c r="J300" s="20" t="s">
        <v>4178</v>
      </c>
      <c r="K300" s="20" t="s">
        <v>3321</v>
      </c>
      <c r="L300" s="20" t="s">
        <v>4183</v>
      </c>
      <c r="M300" s="20"/>
      <c r="N300" s="20" t="s">
        <v>4181</v>
      </c>
      <c r="O300" s="20" t="s">
        <v>4175</v>
      </c>
      <c r="P300" s="3" t="s">
        <v>3323</v>
      </c>
      <c r="Q300" s="37">
        <v>16</v>
      </c>
      <c r="R300" s="37">
        <v>1410.75</v>
      </c>
      <c r="S300" s="41">
        <v>0</v>
      </c>
      <c r="T300" s="41">
        <f t="shared" si="9"/>
        <v>0</v>
      </c>
      <c r="U300" s="40"/>
      <c r="V300" s="3" t="s">
        <v>4199</v>
      </c>
      <c r="W300" s="3" t="s">
        <v>4199</v>
      </c>
    </row>
    <row r="301" spans="1:23" s="32" customFormat="1" x14ac:dyDescent="0.25">
      <c r="A301" s="37" t="s">
        <v>1180</v>
      </c>
      <c r="B301" s="37" t="s">
        <v>3285</v>
      </c>
      <c r="C301" s="37" t="s">
        <v>1181</v>
      </c>
      <c r="D301" s="40" t="s">
        <v>3456</v>
      </c>
      <c r="E301" s="40" t="s">
        <v>3717</v>
      </c>
      <c r="F301" s="40"/>
      <c r="G301" s="40"/>
      <c r="H301" s="37" t="s">
        <v>53</v>
      </c>
      <c r="I301" s="1">
        <v>0</v>
      </c>
      <c r="J301" s="20" t="s">
        <v>4180</v>
      </c>
      <c r="K301" s="20" t="s">
        <v>3321</v>
      </c>
      <c r="L301" s="20" t="s">
        <v>4183</v>
      </c>
      <c r="M301" s="20"/>
      <c r="N301" s="20" t="s">
        <v>3322</v>
      </c>
      <c r="O301" s="20" t="s">
        <v>4175</v>
      </c>
      <c r="P301" s="3" t="s">
        <v>3323</v>
      </c>
      <c r="Q301" s="37">
        <v>16</v>
      </c>
      <c r="R301" s="37">
        <v>2050</v>
      </c>
      <c r="S301" s="41">
        <f>Q301*R301</f>
        <v>32800</v>
      </c>
      <c r="T301" s="41">
        <f t="shared" si="9"/>
        <v>36736</v>
      </c>
      <c r="U301" s="40"/>
      <c r="V301" s="3" t="s">
        <v>4199</v>
      </c>
      <c r="W301" s="3" t="s">
        <v>4199</v>
      </c>
    </row>
    <row r="302" spans="1:23" s="32" customFormat="1" x14ac:dyDescent="0.25">
      <c r="A302" s="37" t="s">
        <v>1185</v>
      </c>
      <c r="B302" s="37">
        <v>276</v>
      </c>
      <c r="C302" s="37" t="s">
        <v>1181</v>
      </c>
      <c r="D302" s="40" t="s">
        <v>3456</v>
      </c>
      <c r="E302" s="40" t="s">
        <v>3717</v>
      </c>
      <c r="F302" s="40"/>
      <c r="G302" s="40"/>
      <c r="H302" s="37" t="s">
        <v>53</v>
      </c>
      <c r="I302" s="1">
        <v>0</v>
      </c>
      <c r="J302" s="20" t="s">
        <v>4178</v>
      </c>
      <c r="K302" s="20" t="s">
        <v>3321</v>
      </c>
      <c r="L302" s="20" t="s">
        <v>4183</v>
      </c>
      <c r="M302" s="20"/>
      <c r="N302" s="20" t="s">
        <v>4181</v>
      </c>
      <c r="O302" s="20" t="s">
        <v>4175</v>
      </c>
      <c r="P302" s="3" t="s">
        <v>3323</v>
      </c>
      <c r="Q302" s="37">
        <v>10</v>
      </c>
      <c r="R302" s="37">
        <v>1410.75</v>
      </c>
      <c r="S302" s="41">
        <f t="shared" si="8"/>
        <v>14107.5</v>
      </c>
      <c r="T302" s="41">
        <f t="shared" si="9"/>
        <v>15800.400000000001</v>
      </c>
      <c r="U302" s="40"/>
      <c r="V302" s="3" t="s">
        <v>4199</v>
      </c>
      <c r="W302" s="3" t="s">
        <v>4199</v>
      </c>
    </row>
    <row r="303" spans="1:23" s="32" customFormat="1" x14ac:dyDescent="0.25">
      <c r="A303" s="37" t="s">
        <v>1187</v>
      </c>
      <c r="B303" s="37">
        <v>277</v>
      </c>
      <c r="C303" s="37" t="s">
        <v>1188</v>
      </c>
      <c r="D303" s="40" t="s">
        <v>3456</v>
      </c>
      <c r="E303" s="40" t="s">
        <v>3838</v>
      </c>
      <c r="F303" s="40"/>
      <c r="G303" s="40"/>
      <c r="H303" s="37" t="s">
        <v>53</v>
      </c>
      <c r="I303" s="1">
        <v>0</v>
      </c>
      <c r="J303" s="20" t="s">
        <v>4178</v>
      </c>
      <c r="K303" s="20" t="s">
        <v>3321</v>
      </c>
      <c r="L303" s="20" t="s">
        <v>4183</v>
      </c>
      <c r="M303" s="20"/>
      <c r="N303" s="20" t="s">
        <v>4181</v>
      </c>
      <c r="O303" s="20" t="s">
        <v>4175</v>
      </c>
      <c r="P303" s="3" t="s">
        <v>3323</v>
      </c>
      <c r="Q303" s="37">
        <v>10</v>
      </c>
      <c r="R303" s="37">
        <v>2074</v>
      </c>
      <c r="S303" s="41">
        <f t="shared" si="8"/>
        <v>20740</v>
      </c>
      <c r="T303" s="41">
        <f t="shared" si="9"/>
        <v>23228.800000000003</v>
      </c>
      <c r="U303" s="40"/>
      <c r="V303" s="3" t="s">
        <v>4199</v>
      </c>
      <c r="W303" s="3" t="s">
        <v>4199</v>
      </c>
    </row>
    <row r="304" spans="1:23" s="32" customFormat="1" x14ac:dyDescent="0.25">
      <c r="A304" s="37" t="s">
        <v>1191</v>
      </c>
      <c r="B304" s="37">
        <v>278</v>
      </c>
      <c r="C304" s="37" t="s">
        <v>1192</v>
      </c>
      <c r="D304" s="40" t="s">
        <v>3363</v>
      </c>
      <c r="E304" s="40" t="s">
        <v>3839</v>
      </c>
      <c r="F304" s="40"/>
      <c r="G304" s="40"/>
      <c r="H304" s="37" t="s">
        <v>53</v>
      </c>
      <c r="I304" s="1">
        <v>0</v>
      </c>
      <c r="J304" s="20" t="s">
        <v>4178</v>
      </c>
      <c r="K304" s="20" t="s">
        <v>3321</v>
      </c>
      <c r="L304" s="20" t="s">
        <v>4183</v>
      </c>
      <c r="M304" s="20"/>
      <c r="N304" s="20" t="s">
        <v>4181</v>
      </c>
      <c r="O304" s="20" t="s">
        <v>4175</v>
      </c>
      <c r="P304" s="3" t="s">
        <v>3323</v>
      </c>
      <c r="Q304" s="37">
        <v>17</v>
      </c>
      <c r="R304" s="37">
        <v>2021.5</v>
      </c>
      <c r="S304" s="41">
        <f t="shared" si="8"/>
        <v>34365.5</v>
      </c>
      <c r="T304" s="41">
        <f t="shared" si="9"/>
        <v>38489.360000000001</v>
      </c>
      <c r="U304" s="40"/>
      <c r="V304" s="3" t="s">
        <v>4199</v>
      </c>
      <c r="W304" s="3" t="s">
        <v>4199</v>
      </c>
    </row>
    <row r="305" spans="1:23" s="32" customFormat="1" x14ac:dyDescent="0.25">
      <c r="A305" s="37" t="s">
        <v>1195</v>
      </c>
      <c r="B305" s="37">
        <v>279</v>
      </c>
      <c r="C305" s="37" t="s">
        <v>1192</v>
      </c>
      <c r="D305" s="40" t="s">
        <v>3363</v>
      </c>
      <c r="E305" s="40" t="s">
        <v>3839</v>
      </c>
      <c r="F305" s="40"/>
      <c r="G305" s="40"/>
      <c r="H305" s="37" t="s">
        <v>53</v>
      </c>
      <c r="I305" s="1">
        <v>0</v>
      </c>
      <c r="J305" s="20" t="s">
        <v>4178</v>
      </c>
      <c r="K305" s="20" t="s">
        <v>3321</v>
      </c>
      <c r="L305" s="20" t="s">
        <v>4183</v>
      </c>
      <c r="M305" s="20"/>
      <c r="N305" s="20" t="s">
        <v>4181</v>
      </c>
      <c r="O305" s="20" t="s">
        <v>4175</v>
      </c>
      <c r="P305" s="3" t="s">
        <v>3323</v>
      </c>
      <c r="Q305" s="37">
        <v>7</v>
      </c>
      <c r="R305" s="37">
        <v>3975</v>
      </c>
      <c r="S305" s="41">
        <f t="shared" si="8"/>
        <v>27825</v>
      </c>
      <c r="T305" s="41">
        <f t="shared" si="9"/>
        <v>31164.000000000004</v>
      </c>
      <c r="U305" s="40"/>
      <c r="V305" s="3" t="s">
        <v>4199</v>
      </c>
      <c r="W305" s="3" t="s">
        <v>4199</v>
      </c>
    </row>
    <row r="306" spans="1:23" s="32" customFormat="1" x14ac:dyDescent="0.25">
      <c r="A306" s="37" t="s">
        <v>1197</v>
      </c>
      <c r="B306" s="37">
        <v>280</v>
      </c>
      <c r="C306" s="37" t="s">
        <v>1192</v>
      </c>
      <c r="D306" s="40" t="s">
        <v>3363</v>
      </c>
      <c r="E306" s="40" t="s">
        <v>3839</v>
      </c>
      <c r="F306" s="40"/>
      <c r="G306" s="40"/>
      <c r="H306" s="37" t="s">
        <v>53</v>
      </c>
      <c r="I306" s="1">
        <v>0</v>
      </c>
      <c r="J306" s="20" t="s">
        <v>4178</v>
      </c>
      <c r="K306" s="20" t="s">
        <v>3321</v>
      </c>
      <c r="L306" s="20" t="s">
        <v>4183</v>
      </c>
      <c r="M306" s="20"/>
      <c r="N306" s="20" t="s">
        <v>4181</v>
      </c>
      <c r="O306" s="20" t="s">
        <v>4175</v>
      </c>
      <c r="P306" s="3" t="s">
        <v>3323</v>
      </c>
      <c r="Q306" s="37">
        <v>7</v>
      </c>
      <c r="R306" s="37">
        <v>4495.53</v>
      </c>
      <c r="S306" s="41">
        <f t="shared" si="8"/>
        <v>31468.71</v>
      </c>
      <c r="T306" s="41">
        <f t="shared" si="9"/>
        <v>35244.955200000004</v>
      </c>
      <c r="U306" s="40"/>
      <c r="V306" s="3" t="s">
        <v>4199</v>
      </c>
      <c r="W306" s="3" t="s">
        <v>4199</v>
      </c>
    </row>
    <row r="307" spans="1:23" s="32" customFormat="1" x14ac:dyDescent="0.25">
      <c r="A307" s="37" t="s">
        <v>1199</v>
      </c>
      <c r="B307" s="37">
        <v>281</v>
      </c>
      <c r="C307" s="37" t="s">
        <v>433</v>
      </c>
      <c r="D307" s="40" t="s">
        <v>3363</v>
      </c>
      <c r="E307" s="40" t="s">
        <v>3717</v>
      </c>
      <c r="F307" s="40"/>
      <c r="G307" s="40"/>
      <c r="H307" s="37" t="s">
        <v>53</v>
      </c>
      <c r="I307" s="1">
        <v>0</v>
      </c>
      <c r="J307" s="20" t="s">
        <v>4178</v>
      </c>
      <c r="K307" s="20" t="s">
        <v>3321</v>
      </c>
      <c r="L307" s="20" t="s">
        <v>4183</v>
      </c>
      <c r="M307" s="20"/>
      <c r="N307" s="20" t="s">
        <v>4181</v>
      </c>
      <c r="O307" s="20" t="s">
        <v>4175</v>
      </c>
      <c r="P307" s="3" t="s">
        <v>3323</v>
      </c>
      <c r="Q307" s="37">
        <v>7</v>
      </c>
      <c r="R307" s="37">
        <v>4022.32</v>
      </c>
      <c r="S307" s="41">
        <f t="shared" si="8"/>
        <v>28156.240000000002</v>
      </c>
      <c r="T307" s="41">
        <f t="shared" si="9"/>
        <v>31534.988800000006</v>
      </c>
      <c r="U307" s="40"/>
      <c r="V307" s="3" t="s">
        <v>4199</v>
      </c>
      <c r="W307" s="3" t="s">
        <v>4199</v>
      </c>
    </row>
    <row r="308" spans="1:23" s="32" customFormat="1" x14ac:dyDescent="0.25">
      <c r="A308" s="37" t="s">
        <v>1201</v>
      </c>
      <c r="B308" s="37">
        <v>282</v>
      </c>
      <c r="C308" s="37" t="s">
        <v>433</v>
      </c>
      <c r="D308" s="40" t="s">
        <v>3363</v>
      </c>
      <c r="E308" s="40" t="s">
        <v>3717</v>
      </c>
      <c r="F308" s="40"/>
      <c r="G308" s="40"/>
      <c r="H308" s="37" t="s">
        <v>53</v>
      </c>
      <c r="I308" s="1">
        <v>0</v>
      </c>
      <c r="J308" s="20" t="s">
        <v>4178</v>
      </c>
      <c r="K308" s="20" t="s">
        <v>3321</v>
      </c>
      <c r="L308" s="20" t="s">
        <v>4183</v>
      </c>
      <c r="M308" s="20"/>
      <c r="N308" s="20" t="s">
        <v>4181</v>
      </c>
      <c r="O308" s="20" t="s">
        <v>4175</v>
      </c>
      <c r="P308" s="3" t="s">
        <v>3323</v>
      </c>
      <c r="Q308" s="37">
        <v>7</v>
      </c>
      <c r="R308" s="37">
        <v>4448.22</v>
      </c>
      <c r="S308" s="41">
        <f t="shared" si="8"/>
        <v>31137.54</v>
      </c>
      <c r="T308" s="41">
        <f t="shared" si="9"/>
        <v>34874.044800000003</v>
      </c>
      <c r="U308" s="40"/>
      <c r="V308" s="3" t="s">
        <v>4199</v>
      </c>
      <c r="W308" s="3" t="s">
        <v>4199</v>
      </c>
    </row>
    <row r="309" spans="1:23" s="32" customFormat="1" x14ac:dyDescent="0.25">
      <c r="A309" s="37" t="s">
        <v>1203</v>
      </c>
      <c r="B309" s="37">
        <v>283</v>
      </c>
      <c r="C309" s="37" t="s">
        <v>1204</v>
      </c>
      <c r="D309" s="40" t="s">
        <v>1205</v>
      </c>
      <c r="E309" s="40" t="s">
        <v>3840</v>
      </c>
      <c r="F309" s="40"/>
      <c r="G309" s="40"/>
      <c r="H309" s="37" t="s">
        <v>53</v>
      </c>
      <c r="I309" s="1">
        <v>0</v>
      </c>
      <c r="J309" s="20" t="s">
        <v>4178</v>
      </c>
      <c r="K309" s="20" t="s">
        <v>3321</v>
      </c>
      <c r="L309" s="20" t="s">
        <v>4183</v>
      </c>
      <c r="M309" s="20"/>
      <c r="N309" s="20" t="s">
        <v>4181</v>
      </c>
      <c r="O309" s="20" t="s">
        <v>4175</v>
      </c>
      <c r="P309" s="3" t="s">
        <v>4197</v>
      </c>
      <c r="Q309" s="37">
        <v>13</v>
      </c>
      <c r="R309" s="37">
        <v>2850</v>
      </c>
      <c r="S309" s="41">
        <f t="shared" si="8"/>
        <v>37050</v>
      </c>
      <c r="T309" s="41">
        <f t="shared" si="9"/>
        <v>41496.000000000007</v>
      </c>
      <c r="U309" s="40"/>
      <c r="V309" s="3" t="s">
        <v>4199</v>
      </c>
      <c r="W309" s="3" t="s">
        <v>4199</v>
      </c>
    </row>
    <row r="310" spans="1:23" s="32" customFormat="1" x14ac:dyDescent="0.25">
      <c r="A310" s="37" t="s">
        <v>1208</v>
      </c>
      <c r="B310" s="37">
        <v>284</v>
      </c>
      <c r="C310" s="37" t="s">
        <v>1209</v>
      </c>
      <c r="D310" s="40" t="s">
        <v>3457</v>
      </c>
      <c r="E310" s="40" t="s">
        <v>3841</v>
      </c>
      <c r="F310" s="40"/>
      <c r="G310" s="40"/>
      <c r="H310" s="37" t="s">
        <v>53</v>
      </c>
      <c r="I310" s="1">
        <v>0</v>
      </c>
      <c r="J310" s="20" t="s">
        <v>4178</v>
      </c>
      <c r="K310" s="20" t="s">
        <v>3321</v>
      </c>
      <c r="L310" s="20" t="s">
        <v>4183</v>
      </c>
      <c r="M310" s="20"/>
      <c r="N310" s="20" t="s">
        <v>4181</v>
      </c>
      <c r="O310" s="20" t="s">
        <v>4175</v>
      </c>
      <c r="P310" s="3" t="s">
        <v>3323</v>
      </c>
      <c r="Q310" s="37">
        <v>24</v>
      </c>
      <c r="R310" s="37">
        <v>4400</v>
      </c>
      <c r="S310" s="41">
        <f t="shared" si="8"/>
        <v>105600</v>
      </c>
      <c r="T310" s="41">
        <f t="shared" si="9"/>
        <v>118272.00000000001</v>
      </c>
      <c r="U310" s="40"/>
      <c r="V310" s="3" t="s">
        <v>4199</v>
      </c>
      <c r="W310" s="3" t="s">
        <v>4199</v>
      </c>
    </row>
    <row r="311" spans="1:23" s="32" customFormat="1" x14ac:dyDescent="0.25">
      <c r="A311" s="37" t="s">
        <v>1213</v>
      </c>
      <c r="B311" s="37">
        <v>285</v>
      </c>
      <c r="C311" s="37" t="s">
        <v>1214</v>
      </c>
      <c r="D311" s="40" t="s">
        <v>3458</v>
      </c>
      <c r="E311" s="40" t="s">
        <v>3842</v>
      </c>
      <c r="F311" s="40"/>
      <c r="G311" s="40"/>
      <c r="H311" s="37" t="s">
        <v>53</v>
      </c>
      <c r="I311" s="1">
        <v>0</v>
      </c>
      <c r="J311" s="20" t="s">
        <v>4178</v>
      </c>
      <c r="K311" s="20" t="s">
        <v>3321</v>
      </c>
      <c r="L311" s="20" t="s">
        <v>4183</v>
      </c>
      <c r="M311" s="20"/>
      <c r="N311" s="20" t="s">
        <v>4181</v>
      </c>
      <c r="O311" s="20" t="s">
        <v>4175</v>
      </c>
      <c r="P311" s="3" t="s">
        <v>3323</v>
      </c>
      <c r="Q311" s="37">
        <v>1</v>
      </c>
      <c r="R311" s="37">
        <v>5208.5</v>
      </c>
      <c r="S311" s="41">
        <v>0</v>
      </c>
      <c r="T311" s="41">
        <f t="shared" si="9"/>
        <v>0</v>
      </c>
      <c r="U311" s="40"/>
      <c r="V311" s="3" t="s">
        <v>4199</v>
      </c>
      <c r="W311" s="3" t="s">
        <v>4199</v>
      </c>
    </row>
    <row r="312" spans="1:23" s="32" customFormat="1" x14ac:dyDescent="0.25">
      <c r="A312" s="37" t="s">
        <v>1213</v>
      </c>
      <c r="B312" s="37" t="s">
        <v>3286</v>
      </c>
      <c r="C312" s="37" t="s">
        <v>1214</v>
      </c>
      <c r="D312" s="40" t="s">
        <v>3458</v>
      </c>
      <c r="E312" s="40" t="s">
        <v>3842</v>
      </c>
      <c r="F312" s="40"/>
      <c r="G312" s="40"/>
      <c r="H312" s="37" t="s">
        <v>53</v>
      </c>
      <c r="I312" s="1">
        <v>0</v>
      </c>
      <c r="J312" s="20" t="s">
        <v>4180</v>
      </c>
      <c r="K312" s="20" t="s">
        <v>3321</v>
      </c>
      <c r="L312" s="20" t="s">
        <v>4183</v>
      </c>
      <c r="M312" s="20"/>
      <c r="N312" s="20" t="s">
        <v>3322</v>
      </c>
      <c r="O312" s="20" t="s">
        <v>4175</v>
      </c>
      <c r="P312" s="3" t="s">
        <v>3323</v>
      </c>
      <c r="Q312" s="37">
        <v>8</v>
      </c>
      <c r="R312" s="37">
        <v>11586</v>
      </c>
      <c r="S312" s="41">
        <f>Q312*R312</f>
        <v>92688</v>
      </c>
      <c r="T312" s="41">
        <f t="shared" si="9"/>
        <v>103810.56000000001</v>
      </c>
      <c r="U312" s="40"/>
      <c r="V312" s="3" t="s">
        <v>4199</v>
      </c>
      <c r="W312" s="3" t="s">
        <v>4199</v>
      </c>
    </row>
    <row r="313" spans="1:23" s="32" customFormat="1" x14ac:dyDescent="0.25">
      <c r="A313" s="37" t="s">
        <v>1218</v>
      </c>
      <c r="B313" s="37">
        <v>286</v>
      </c>
      <c r="C313" s="37" t="s">
        <v>1214</v>
      </c>
      <c r="D313" s="40" t="s">
        <v>3458</v>
      </c>
      <c r="E313" s="40" t="s">
        <v>3842</v>
      </c>
      <c r="F313" s="40"/>
      <c r="G313" s="40"/>
      <c r="H313" s="37" t="s">
        <v>53</v>
      </c>
      <c r="I313" s="1">
        <v>0</v>
      </c>
      <c r="J313" s="20" t="s">
        <v>4178</v>
      </c>
      <c r="K313" s="20" t="s">
        <v>3321</v>
      </c>
      <c r="L313" s="20" t="s">
        <v>4183</v>
      </c>
      <c r="M313" s="20"/>
      <c r="N313" s="20" t="s">
        <v>4181</v>
      </c>
      <c r="O313" s="20" t="s">
        <v>4175</v>
      </c>
      <c r="P313" s="3" t="s">
        <v>3323</v>
      </c>
      <c r="Q313" s="37">
        <v>3</v>
      </c>
      <c r="R313" s="37">
        <v>3428.13</v>
      </c>
      <c r="S313" s="41">
        <f t="shared" si="8"/>
        <v>10284.39</v>
      </c>
      <c r="T313" s="41">
        <f t="shared" si="9"/>
        <v>11518.516800000001</v>
      </c>
      <c r="U313" s="40"/>
      <c r="V313" s="3" t="s">
        <v>4199</v>
      </c>
      <c r="W313" s="3" t="s">
        <v>4199</v>
      </c>
    </row>
    <row r="314" spans="1:23" s="32" customFormat="1" x14ac:dyDescent="0.25">
      <c r="A314" s="37" t="s">
        <v>1220</v>
      </c>
      <c r="B314" s="37">
        <v>287</v>
      </c>
      <c r="C314" s="37" t="s">
        <v>1221</v>
      </c>
      <c r="D314" s="40" t="s">
        <v>3459</v>
      </c>
      <c r="E314" s="40" t="s">
        <v>3843</v>
      </c>
      <c r="F314" s="40"/>
      <c r="G314" s="40"/>
      <c r="H314" s="37" t="s">
        <v>53</v>
      </c>
      <c r="I314" s="1">
        <v>0</v>
      </c>
      <c r="J314" s="20" t="s">
        <v>4178</v>
      </c>
      <c r="K314" s="20" t="s">
        <v>3321</v>
      </c>
      <c r="L314" s="20" t="s">
        <v>4183</v>
      </c>
      <c r="M314" s="20"/>
      <c r="N314" s="20" t="s">
        <v>4181</v>
      </c>
      <c r="O314" s="20" t="s">
        <v>4175</v>
      </c>
      <c r="P314" s="3" t="s">
        <v>3323</v>
      </c>
      <c r="Q314" s="37">
        <v>4</v>
      </c>
      <c r="R314" s="37">
        <v>6987.68</v>
      </c>
      <c r="S314" s="41">
        <f t="shared" si="8"/>
        <v>27950.720000000001</v>
      </c>
      <c r="T314" s="41">
        <f t="shared" si="9"/>
        <v>31304.806400000005</v>
      </c>
      <c r="U314" s="40"/>
      <c r="V314" s="3" t="s">
        <v>4199</v>
      </c>
      <c r="W314" s="3" t="s">
        <v>4199</v>
      </c>
    </row>
    <row r="315" spans="1:23" s="32" customFormat="1" x14ac:dyDescent="0.25">
      <c r="A315" s="37" t="s">
        <v>1225</v>
      </c>
      <c r="B315" s="37">
        <v>288</v>
      </c>
      <c r="C315" s="37" t="s">
        <v>1226</v>
      </c>
      <c r="D315" s="40" t="s">
        <v>3460</v>
      </c>
      <c r="E315" s="40" t="s">
        <v>3844</v>
      </c>
      <c r="F315" s="40"/>
      <c r="G315" s="40"/>
      <c r="H315" s="37" t="s">
        <v>53</v>
      </c>
      <c r="I315" s="1">
        <v>0</v>
      </c>
      <c r="J315" s="20" t="s">
        <v>4178</v>
      </c>
      <c r="K315" s="20" t="s">
        <v>3321</v>
      </c>
      <c r="L315" s="20" t="s">
        <v>4183</v>
      </c>
      <c r="M315" s="20"/>
      <c r="N315" s="20" t="s">
        <v>4181</v>
      </c>
      <c r="O315" s="20" t="s">
        <v>4175</v>
      </c>
      <c r="P315" s="3" t="s">
        <v>3324</v>
      </c>
      <c r="Q315" s="37">
        <v>16</v>
      </c>
      <c r="R315" s="37">
        <v>3048</v>
      </c>
      <c r="S315" s="41">
        <f t="shared" si="8"/>
        <v>48768</v>
      </c>
      <c r="T315" s="41">
        <f t="shared" si="9"/>
        <v>54620.160000000003</v>
      </c>
      <c r="U315" s="40"/>
      <c r="V315" s="3" t="s">
        <v>4199</v>
      </c>
      <c r="W315" s="3" t="s">
        <v>4199</v>
      </c>
    </row>
    <row r="316" spans="1:23" s="32" customFormat="1" x14ac:dyDescent="0.25">
      <c r="A316" s="37" t="s">
        <v>1230</v>
      </c>
      <c r="B316" s="37">
        <v>289</v>
      </c>
      <c r="C316" s="37" t="s">
        <v>1231</v>
      </c>
      <c r="D316" s="40" t="s">
        <v>3461</v>
      </c>
      <c r="E316" s="40" t="s">
        <v>3845</v>
      </c>
      <c r="F316" s="40"/>
      <c r="G316" s="40"/>
      <c r="H316" s="37" t="s">
        <v>53</v>
      </c>
      <c r="I316" s="1">
        <v>0</v>
      </c>
      <c r="J316" s="20" t="s">
        <v>4178</v>
      </c>
      <c r="K316" s="20" t="s">
        <v>3321</v>
      </c>
      <c r="L316" s="20" t="s">
        <v>4183</v>
      </c>
      <c r="M316" s="20"/>
      <c r="N316" s="20" t="s">
        <v>4181</v>
      </c>
      <c r="O316" s="20" t="s">
        <v>4175</v>
      </c>
      <c r="P316" s="3" t="s">
        <v>3323</v>
      </c>
      <c r="Q316" s="37">
        <v>1</v>
      </c>
      <c r="R316" s="37">
        <v>16660.5</v>
      </c>
      <c r="S316" s="41">
        <f t="shared" si="8"/>
        <v>16660.5</v>
      </c>
      <c r="T316" s="41">
        <f t="shared" si="9"/>
        <v>18659.760000000002</v>
      </c>
      <c r="U316" s="40"/>
      <c r="V316" s="3" t="s">
        <v>4199</v>
      </c>
      <c r="W316" s="3" t="s">
        <v>4199</v>
      </c>
    </row>
    <row r="317" spans="1:23" s="32" customFormat="1" x14ac:dyDescent="0.25">
      <c r="A317" s="37" t="s">
        <v>1235</v>
      </c>
      <c r="B317" s="37">
        <v>290</v>
      </c>
      <c r="C317" s="37" t="s">
        <v>1236</v>
      </c>
      <c r="D317" s="40" t="s">
        <v>3457</v>
      </c>
      <c r="E317" s="40" t="s">
        <v>3846</v>
      </c>
      <c r="F317" s="40"/>
      <c r="G317" s="40"/>
      <c r="H317" s="37" t="s">
        <v>53</v>
      </c>
      <c r="I317" s="1">
        <v>0</v>
      </c>
      <c r="J317" s="20" t="s">
        <v>4178</v>
      </c>
      <c r="K317" s="20" t="s">
        <v>3321</v>
      </c>
      <c r="L317" s="20" t="s">
        <v>4183</v>
      </c>
      <c r="M317" s="20"/>
      <c r="N317" s="20" t="s">
        <v>4181</v>
      </c>
      <c r="O317" s="20" t="s">
        <v>4175</v>
      </c>
      <c r="P317" s="3" t="s">
        <v>3323</v>
      </c>
      <c r="Q317" s="37">
        <v>2</v>
      </c>
      <c r="R317" s="37">
        <v>3642.7</v>
      </c>
      <c r="S317" s="41">
        <f t="shared" si="8"/>
        <v>7285.4</v>
      </c>
      <c r="T317" s="41">
        <f t="shared" si="9"/>
        <v>8159.6480000000001</v>
      </c>
      <c r="U317" s="40"/>
      <c r="V317" s="3" t="s">
        <v>4199</v>
      </c>
      <c r="W317" s="3" t="s">
        <v>4199</v>
      </c>
    </row>
    <row r="318" spans="1:23" s="32" customFormat="1" x14ac:dyDescent="0.25">
      <c r="A318" s="37" t="s">
        <v>1240</v>
      </c>
      <c r="B318" s="37">
        <v>291</v>
      </c>
      <c r="C318" s="37" t="s">
        <v>1241</v>
      </c>
      <c r="D318" s="40" t="s">
        <v>3462</v>
      </c>
      <c r="E318" s="40" t="s">
        <v>3847</v>
      </c>
      <c r="F318" s="40"/>
      <c r="G318" s="40"/>
      <c r="H318" s="37" t="s">
        <v>53</v>
      </c>
      <c r="I318" s="1">
        <v>0</v>
      </c>
      <c r="J318" s="20" t="s">
        <v>4178</v>
      </c>
      <c r="K318" s="20" t="s">
        <v>3321</v>
      </c>
      <c r="L318" s="20" t="s">
        <v>4183</v>
      </c>
      <c r="M318" s="20"/>
      <c r="N318" s="20" t="s">
        <v>4181</v>
      </c>
      <c r="O318" s="20" t="s">
        <v>4175</v>
      </c>
      <c r="P318" s="3" t="s">
        <v>3323</v>
      </c>
      <c r="Q318" s="37">
        <v>2</v>
      </c>
      <c r="R318" s="37">
        <v>9855</v>
      </c>
      <c r="S318" s="41">
        <f t="shared" si="8"/>
        <v>19710</v>
      </c>
      <c r="T318" s="41">
        <f t="shared" si="9"/>
        <v>22075.200000000001</v>
      </c>
      <c r="U318" s="40"/>
      <c r="V318" s="3" t="s">
        <v>4199</v>
      </c>
      <c r="W318" s="3" t="s">
        <v>4199</v>
      </c>
    </row>
    <row r="319" spans="1:23" s="32" customFormat="1" x14ac:dyDescent="0.25">
      <c r="A319" s="37" t="s">
        <v>1245</v>
      </c>
      <c r="B319" s="37">
        <v>292</v>
      </c>
      <c r="C319" s="37" t="s">
        <v>1246</v>
      </c>
      <c r="D319" s="40" t="s">
        <v>3463</v>
      </c>
      <c r="E319" s="40" t="s">
        <v>3848</v>
      </c>
      <c r="F319" s="40"/>
      <c r="G319" s="40"/>
      <c r="H319" s="37" t="s">
        <v>53</v>
      </c>
      <c r="I319" s="1">
        <v>0</v>
      </c>
      <c r="J319" s="20" t="s">
        <v>4178</v>
      </c>
      <c r="K319" s="20" t="s">
        <v>3321</v>
      </c>
      <c r="L319" s="20" t="s">
        <v>4183</v>
      </c>
      <c r="M319" s="20"/>
      <c r="N319" s="20" t="s">
        <v>4181</v>
      </c>
      <c r="O319" s="20" t="s">
        <v>4175</v>
      </c>
      <c r="P319" s="3" t="s">
        <v>3323</v>
      </c>
      <c r="Q319" s="37">
        <v>4</v>
      </c>
      <c r="R319" s="37">
        <v>45902.47</v>
      </c>
      <c r="S319" s="41">
        <f t="shared" si="8"/>
        <v>183609.88</v>
      </c>
      <c r="T319" s="41">
        <f t="shared" si="9"/>
        <v>205643.06560000003</v>
      </c>
      <c r="U319" s="40"/>
      <c r="V319" s="3" t="s">
        <v>4199</v>
      </c>
      <c r="W319" s="3" t="s">
        <v>4199</v>
      </c>
    </row>
    <row r="320" spans="1:23" s="32" customFormat="1" x14ac:dyDescent="0.25">
      <c r="A320" s="37" t="s">
        <v>1250</v>
      </c>
      <c r="B320" s="37">
        <v>293</v>
      </c>
      <c r="C320" s="37" t="s">
        <v>1251</v>
      </c>
      <c r="D320" s="40" t="s">
        <v>3464</v>
      </c>
      <c r="E320" s="40" t="s">
        <v>3849</v>
      </c>
      <c r="F320" s="40"/>
      <c r="G320" s="40"/>
      <c r="H320" s="37" t="s">
        <v>53</v>
      </c>
      <c r="I320" s="1">
        <v>0</v>
      </c>
      <c r="J320" s="20" t="s">
        <v>4178</v>
      </c>
      <c r="K320" s="20" t="s">
        <v>3321</v>
      </c>
      <c r="L320" s="20" t="s">
        <v>4183</v>
      </c>
      <c r="M320" s="20"/>
      <c r="N320" s="20" t="s">
        <v>4181</v>
      </c>
      <c r="O320" s="20" t="s">
        <v>4175</v>
      </c>
      <c r="P320" s="3" t="s">
        <v>3323</v>
      </c>
      <c r="Q320" s="37">
        <v>2</v>
      </c>
      <c r="R320" s="37">
        <v>79344</v>
      </c>
      <c r="S320" s="41">
        <f t="shared" si="8"/>
        <v>158688</v>
      </c>
      <c r="T320" s="41">
        <f t="shared" si="9"/>
        <v>177730.56000000003</v>
      </c>
      <c r="U320" s="40"/>
      <c r="V320" s="3" t="s">
        <v>4199</v>
      </c>
      <c r="W320" s="3" t="s">
        <v>4199</v>
      </c>
    </row>
    <row r="321" spans="1:23" s="32" customFormat="1" x14ac:dyDescent="0.25">
      <c r="A321" s="37" t="s">
        <v>1255</v>
      </c>
      <c r="B321" s="37">
        <v>294</v>
      </c>
      <c r="C321" s="37" t="s">
        <v>1256</v>
      </c>
      <c r="D321" s="40" t="s">
        <v>1257</v>
      </c>
      <c r="E321" s="40" t="s">
        <v>3850</v>
      </c>
      <c r="F321" s="40"/>
      <c r="G321" s="40"/>
      <c r="H321" s="37" t="s">
        <v>53</v>
      </c>
      <c r="I321" s="1">
        <v>0</v>
      </c>
      <c r="J321" s="20" t="s">
        <v>4178</v>
      </c>
      <c r="K321" s="20" t="s">
        <v>3321</v>
      </c>
      <c r="L321" s="20" t="s">
        <v>4183</v>
      </c>
      <c r="M321" s="20"/>
      <c r="N321" s="20" t="s">
        <v>4181</v>
      </c>
      <c r="O321" s="20" t="s">
        <v>4175</v>
      </c>
      <c r="P321" s="3" t="s">
        <v>3323</v>
      </c>
      <c r="Q321" s="37">
        <v>2</v>
      </c>
      <c r="R321" s="37">
        <v>60000</v>
      </c>
      <c r="S321" s="41">
        <f t="shared" si="8"/>
        <v>120000</v>
      </c>
      <c r="T321" s="41">
        <f t="shared" si="9"/>
        <v>134400</v>
      </c>
      <c r="U321" s="40"/>
      <c r="V321" s="3" t="s">
        <v>4199</v>
      </c>
      <c r="W321" s="3" t="s">
        <v>4199</v>
      </c>
    </row>
    <row r="322" spans="1:23" s="32" customFormat="1" x14ac:dyDescent="0.25">
      <c r="A322" s="37" t="s">
        <v>1260</v>
      </c>
      <c r="B322" s="37">
        <v>295</v>
      </c>
      <c r="C322" s="37" t="s">
        <v>1261</v>
      </c>
      <c r="D322" s="40" t="s">
        <v>3465</v>
      </c>
      <c r="E322" s="40" t="s">
        <v>3851</v>
      </c>
      <c r="F322" s="40"/>
      <c r="G322" s="40"/>
      <c r="H322" s="37" t="s">
        <v>53</v>
      </c>
      <c r="I322" s="1">
        <v>0</v>
      </c>
      <c r="J322" s="20" t="s">
        <v>4178</v>
      </c>
      <c r="K322" s="20" t="s">
        <v>3321</v>
      </c>
      <c r="L322" s="20" t="s">
        <v>4183</v>
      </c>
      <c r="M322" s="20"/>
      <c r="N322" s="20" t="s">
        <v>4181</v>
      </c>
      <c r="O322" s="20" t="s">
        <v>4175</v>
      </c>
      <c r="P322" s="3" t="s">
        <v>3323</v>
      </c>
      <c r="Q322" s="37">
        <v>4</v>
      </c>
      <c r="R322" s="37">
        <v>24500</v>
      </c>
      <c r="S322" s="41">
        <f t="shared" si="8"/>
        <v>98000</v>
      </c>
      <c r="T322" s="41">
        <f t="shared" si="9"/>
        <v>109760.00000000001</v>
      </c>
      <c r="U322" s="40"/>
      <c r="V322" s="3" t="s">
        <v>4199</v>
      </c>
      <c r="W322" s="3" t="s">
        <v>4199</v>
      </c>
    </row>
    <row r="323" spans="1:23" s="32" customFormat="1" x14ac:dyDescent="0.25">
      <c r="A323" s="37" t="s">
        <v>1265</v>
      </c>
      <c r="B323" s="37">
        <v>296</v>
      </c>
      <c r="C323" s="37" t="s">
        <v>1261</v>
      </c>
      <c r="D323" s="40" t="s">
        <v>3465</v>
      </c>
      <c r="E323" s="40" t="s">
        <v>3851</v>
      </c>
      <c r="F323" s="40"/>
      <c r="G323" s="40"/>
      <c r="H323" s="37" t="s">
        <v>53</v>
      </c>
      <c r="I323" s="1">
        <v>0</v>
      </c>
      <c r="J323" s="20" t="s">
        <v>4178</v>
      </c>
      <c r="K323" s="20" t="s">
        <v>3321</v>
      </c>
      <c r="L323" s="20" t="s">
        <v>4183</v>
      </c>
      <c r="M323" s="20"/>
      <c r="N323" s="20" t="s">
        <v>4181</v>
      </c>
      <c r="O323" s="20" t="s">
        <v>4175</v>
      </c>
      <c r="P323" s="3" t="s">
        <v>3323</v>
      </c>
      <c r="Q323" s="37">
        <v>4</v>
      </c>
      <c r="R323" s="37">
        <v>19575</v>
      </c>
      <c r="S323" s="41">
        <f t="shared" si="8"/>
        <v>78300</v>
      </c>
      <c r="T323" s="41">
        <f t="shared" si="9"/>
        <v>87696.000000000015</v>
      </c>
      <c r="U323" s="40"/>
      <c r="V323" s="3" t="s">
        <v>4199</v>
      </c>
      <c r="W323" s="3" t="s">
        <v>4199</v>
      </c>
    </row>
    <row r="324" spans="1:23" s="32" customFormat="1" x14ac:dyDescent="0.25">
      <c r="A324" s="37" t="s">
        <v>1267</v>
      </c>
      <c r="B324" s="37">
        <v>297</v>
      </c>
      <c r="C324" s="37" t="s">
        <v>1268</v>
      </c>
      <c r="D324" s="40" t="s">
        <v>3466</v>
      </c>
      <c r="E324" s="40" t="s">
        <v>3852</v>
      </c>
      <c r="F324" s="40"/>
      <c r="G324" s="40"/>
      <c r="H324" s="37" t="s">
        <v>53</v>
      </c>
      <c r="I324" s="1">
        <v>0</v>
      </c>
      <c r="J324" s="20" t="s">
        <v>4178</v>
      </c>
      <c r="K324" s="20" t="s">
        <v>3321</v>
      </c>
      <c r="L324" s="20" t="s">
        <v>4183</v>
      </c>
      <c r="M324" s="20"/>
      <c r="N324" s="20" t="s">
        <v>4181</v>
      </c>
      <c r="O324" s="20" t="s">
        <v>4175</v>
      </c>
      <c r="P324" s="3" t="s">
        <v>3323</v>
      </c>
      <c r="Q324" s="37">
        <v>19</v>
      </c>
      <c r="R324" s="37">
        <v>459.57</v>
      </c>
      <c r="S324" s="41">
        <f t="shared" si="8"/>
        <v>8731.83</v>
      </c>
      <c r="T324" s="41">
        <f t="shared" si="9"/>
        <v>9779.6496000000006</v>
      </c>
      <c r="U324" s="40"/>
      <c r="V324" s="3" t="s">
        <v>4199</v>
      </c>
      <c r="W324" s="3" t="s">
        <v>4199</v>
      </c>
    </row>
    <row r="325" spans="1:23" s="32" customFormat="1" x14ac:dyDescent="0.25">
      <c r="A325" s="37" t="s">
        <v>1272</v>
      </c>
      <c r="B325" s="37">
        <v>298</v>
      </c>
      <c r="C325" s="37" t="s">
        <v>1273</v>
      </c>
      <c r="D325" s="40" t="s">
        <v>3467</v>
      </c>
      <c r="E325" s="40" t="s">
        <v>3717</v>
      </c>
      <c r="F325" s="40"/>
      <c r="G325" s="40"/>
      <c r="H325" s="37" t="s">
        <v>53</v>
      </c>
      <c r="I325" s="1">
        <v>0</v>
      </c>
      <c r="J325" s="20" t="s">
        <v>4178</v>
      </c>
      <c r="K325" s="20" t="s">
        <v>3321</v>
      </c>
      <c r="L325" s="20" t="s">
        <v>4183</v>
      </c>
      <c r="M325" s="20"/>
      <c r="N325" s="20" t="s">
        <v>4181</v>
      </c>
      <c r="O325" s="20" t="s">
        <v>4175</v>
      </c>
      <c r="P325" s="3" t="s">
        <v>3324</v>
      </c>
      <c r="Q325" s="37">
        <v>2</v>
      </c>
      <c r="R325" s="37">
        <v>4173</v>
      </c>
      <c r="S325" s="41">
        <f t="shared" si="8"/>
        <v>8346</v>
      </c>
      <c r="T325" s="41">
        <f t="shared" si="9"/>
        <v>9347.52</v>
      </c>
      <c r="U325" s="40"/>
      <c r="V325" s="3" t="s">
        <v>4199</v>
      </c>
      <c r="W325" s="3" t="s">
        <v>4199</v>
      </c>
    </row>
    <row r="326" spans="1:23" s="32" customFormat="1" x14ac:dyDescent="0.25">
      <c r="A326" s="37" t="s">
        <v>1276</v>
      </c>
      <c r="B326" s="37">
        <v>299</v>
      </c>
      <c r="C326" s="37" t="s">
        <v>1277</v>
      </c>
      <c r="D326" s="40" t="s">
        <v>3411</v>
      </c>
      <c r="E326" s="40" t="s">
        <v>3853</v>
      </c>
      <c r="F326" s="40"/>
      <c r="G326" s="40"/>
      <c r="H326" s="37" t="s">
        <v>53</v>
      </c>
      <c r="I326" s="1">
        <v>0</v>
      </c>
      <c r="J326" s="20" t="s">
        <v>4178</v>
      </c>
      <c r="K326" s="20" t="s">
        <v>3321</v>
      </c>
      <c r="L326" s="20" t="s">
        <v>4183</v>
      </c>
      <c r="M326" s="20"/>
      <c r="N326" s="20" t="s">
        <v>4181</v>
      </c>
      <c r="O326" s="20" t="s">
        <v>4175</v>
      </c>
      <c r="P326" s="3" t="s">
        <v>3323</v>
      </c>
      <c r="Q326" s="37">
        <v>3</v>
      </c>
      <c r="R326" s="37">
        <v>8666.67</v>
      </c>
      <c r="S326" s="41">
        <v>0</v>
      </c>
      <c r="T326" s="41">
        <f t="shared" si="9"/>
        <v>0</v>
      </c>
      <c r="U326" s="40"/>
      <c r="V326" s="3" t="s">
        <v>4199</v>
      </c>
      <c r="W326" s="3" t="s">
        <v>4199</v>
      </c>
    </row>
    <row r="327" spans="1:23" s="32" customFormat="1" x14ac:dyDescent="0.25">
      <c r="A327" s="37" t="s">
        <v>1276</v>
      </c>
      <c r="B327" s="37" t="s">
        <v>1279</v>
      </c>
      <c r="C327" s="37" t="s">
        <v>1277</v>
      </c>
      <c r="D327" s="40" t="s">
        <v>3411</v>
      </c>
      <c r="E327" s="40" t="s">
        <v>3853</v>
      </c>
      <c r="F327" s="40"/>
      <c r="G327" s="40"/>
      <c r="H327" s="37" t="s">
        <v>53</v>
      </c>
      <c r="I327" s="1">
        <v>0</v>
      </c>
      <c r="J327" s="20" t="s">
        <v>4178</v>
      </c>
      <c r="K327" s="20" t="s">
        <v>3321</v>
      </c>
      <c r="L327" s="20" t="s">
        <v>4183</v>
      </c>
      <c r="M327" s="20"/>
      <c r="N327" s="20" t="s">
        <v>4181</v>
      </c>
      <c r="O327" s="20" t="s">
        <v>4175</v>
      </c>
      <c r="P327" s="3" t="s">
        <v>3323</v>
      </c>
      <c r="Q327" s="37">
        <v>3</v>
      </c>
      <c r="R327" s="37">
        <v>17520</v>
      </c>
      <c r="S327" s="41">
        <f t="shared" si="8"/>
        <v>52560</v>
      </c>
      <c r="T327" s="41">
        <f t="shared" si="9"/>
        <v>58867.200000000004</v>
      </c>
      <c r="U327" s="40"/>
      <c r="V327" s="3" t="s">
        <v>4199</v>
      </c>
      <c r="W327" s="3" t="s">
        <v>4199</v>
      </c>
    </row>
    <row r="328" spans="1:23" s="32" customFormat="1" x14ac:dyDescent="0.25">
      <c r="A328" s="37" t="s">
        <v>1281</v>
      </c>
      <c r="B328" s="37">
        <v>300</v>
      </c>
      <c r="C328" s="37" t="s">
        <v>1282</v>
      </c>
      <c r="D328" s="40" t="s">
        <v>3468</v>
      </c>
      <c r="E328" s="40" t="s">
        <v>3707</v>
      </c>
      <c r="F328" s="40"/>
      <c r="G328" s="40"/>
      <c r="H328" s="37" t="s">
        <v>53</v>
      </c>
      <c r="I328" s="1">
        <v>0</v>
      </c>
      <c r="J328" s="20" t="s">
        <v>4178</v>
      </c>
      <c r="K328" s="20" t="s">
        <v>3321</v>
      </c>
      <c r="L328" s="20" t="s">
        <v>4183</v>
      </c>
      <c r="M328" s="20"/>
      <c r="N328" s="20" t="s">
        <v>4182</v>
      </c>
      <c r="O328" s="20" t="s">
        <v>4175</v>
      </c>
      <c r="P328" s="3" t="s">
        <v>3323</v>
      </c>
      <c r="Q328" s="37">
        <v>10</v>
      </c>
      <c r="R328" s="37">
        <v>2000.08</v>
      </c>
      <c r="S328" s="41">
        <f t="shared" si="8"/>
        <v>20000.8</v>
      </c>
      <c r="T328" s="41">
        <f t="shared" si="9"/>
        <v>22400.896000000001</v>
      </c>
      <c r="U328" s="40"/>
      <c r="V328" s="3" t="s">
        <v>4199</v>
      </c>
      <c r="W328" s="3" t="s">
        <v>4199</v>
      </c>
    </row>
    <row r="329" spans="1:23" s="32" customFormat="1" x14ac:dyDescent="0.25">
      <c r="A329" s="37" t="s">
        <v>1286</v>
      </c>
      <c r="B329" s="37">
        <v>301</v>
      </c>
      <c r="C329" s="37" t="s">
        <v>1287</v>
      </c>
      <c r="D329" s="40" t="s">
        <v>3469</v>
      </c>
      <c r="E329" s="40" t="s">
        <v>3854</v>
      </c>
      <c r="F329" s="40"/>
      <c r="G329" s="40"/>
      <c r="H329" s="37" t="s">
        <v>53</v>
      </c>
      <c r="I329" s="1">
        <v>0</v>
      </c>
      <c r="J329" s="20" t="s">
        <v>4178</v>
      </c>
      <c r="K329" s="20" t="s">
        <v>3321</v>
      </c>
      <c r="L329" s="20" t="s">
        <v>4183</v>
      </c>
      <c r="M329" s="20"/>
      <c r="N329" s="20" t="s">
        <v>4181</v>
      </c>
      <c r="O329" s="20" t="s">
        <v>4175</v>
      </c>
      <c r="P329" s="3" t="s">
        <v>3323</v>
      </c>
      <c r="Q329" s="37">
        <v>4</v>
      </c>
      <c r="R329" s="37">
        <v>5561</v>
      </c>
      <c r="S329" s="41">
        <f t="shared" si="8"/>
        <v>22244</v>
      </c>
      <c r="T329" s="41">
        <f t="shared" si="9"/>
        <v>24913.280000000002</v>
      </c>
      <c r="U329" s="40"/>
      <c r="V329" s="3" t="s">
        <v>4199</v>
      </c>
      <c r="W329" s="3" t="s">
        <v>4199</v>
      </c>
    </row>
    <row r="330" spans="1:23" s="32" customFormat="1" x14ac:dyDescent="0.25">
      <c r="A330" s="37" t="s">
        <v>1291</v>
      </c>
      <c r="B330" s="37">
        <v>302</v>
      </c>
      <c r="C330" s="37" t="s">
        <v>1292</v>
      </c>
      <c r="D330" s="40" t="s">
        <v>3470</v>
      </c>
      <c r="E330" s="40" t="s">
        <v>3855</v>
      </c>
      <c r="F330" s="40"/>
      <c r="G330" s="40"/>
      <c r="H330" s="37" t="s">
        <v>53</v>
      </c>
      <c r="I330" s="1">
        <v>0</v>
      </c>
      <c r="J330" s="20" t="s">
        <v>4178</v>
      </c>
      <c r="K330" s="20" t="s">
        <v>3321</v>
      </c>
      <c r="L330" s="20" t="s">
        <v>4183</v>
      </c>
      <c r="M330" s="20"/>
      <c r="N330" s="20" t="s">
        <v>4181</v>
      </c>
      <c r="O330" s="20" t="s">
        <v>4175</v>
      </c>
      <c r="P330" s="3" t="s">
        <v>4197</v>
      </c>
      <c r="Q330" s="37">
        <v>150</v>
      </c>
      <c r="R330" s="37">
        <v>1200</v>
      </c>
      <c r="S330" s="41">
        <v>0</v>
      </c>
      <c r="T330" s="41">
        <f t="shared" si="9"/>
        <v>0</v>
      </c>
      <c r="U330" s="40"/>
      <c r="V330" s="3" t="s">
        <v>4199</v>
      </c>
      <c r="W330" s="3" t="s">
        <v>4199</v>
      </c>
    </row>
    <row r="331" spans="1:23" s="32" customFormat="1" x14ac:dyDescent="0.25">
      <c r="A331" s="37" t="s">
        <v>1296</v>
      </c>
      <c r="B331" s="37">
        <v>303</v>
      </c>
      <c r="C331" s="37" t="s">
        <v>1297</v>
      </c>
      <c r="D331" s="40" t="s">
        <v>3371</v>
      </c>
      <c r="E331" s="40" t="s">
        <v>3856</v>
      </c>
      <c r="F331" s="40"/>
      <c r="G331" s="40"/>
      <c r="H331" s="37" t="s">
        <v>53</v>
      </c>
      <c r="I331" s="1">
        <v>0</v>
      </c>
      <c r="J331" s="20" t="s">
        <v>4178</v>
      </c>
      <c r="K331" s="20" t="s">
        <v>3321</v>
      </c>
      <c r="L331" s="20" t="s">
        <v>4183</v>
      </c>
      <c r="M331" s="20"/>
      <c r="N331" s="20" t="s">
        <v>4181</v>
      </c>
      <c r="O331" s="20" t="s">
        <v>4175</v>
      </c>
      <c r="P331" s="3" t="s">
        <v>3323</v>
      </c>
      <c r="Q331" s="37">
        <v>4</v>
      </c>
      <c r="R331" s="37">
        <v>4460</v>
      </c>
      <c r="S331" s="41">
        <f t="shared" si="8"/>
        <v>17840</v>
      </c>
      <c r="T331" s="41">
        <f t="shared" si="9"/>
        <v>19980.800000000003</v>
      </c>
      <c r="U331" s="40"/>
      <c r="V331" s="3" t="s">
        <v>4199</v>
      </c>
      <c r="W331" s="3" t="s">
        <v>4199</v>
      </c>
    </row>
    <row r="332" spans="1:23" s="32" customFormat="1" x14ac:dyDescent="0.25">
      <c r="A332" s="37" t="s">
        <v>1300</v>
      </c>
      <c r="B332" s="37">
        <v>304</v>
      </c>
      <c r="C332" s="37" t="s">
        <v>1301</v>
      </c>
      <c r="D332" s="40" t="s">
        <v>3428</v>
      </c>
      <c r="E332" s="40" t="s">
        <v>3857</v>
      </c>
      <c r="F332" s="40"/>
      <c r="G332" s="40"/>
      <c r="H332" s="37" t="s">
        <v>53</v>
      </c>
      <c r="I332" s="1">
        <v>0</v>
      </c>
      <c r="J332" s="20" t="s">
        <v>4178</v>
      </c>
      <c r="K332" s="20" t="s">
        <v>3321</v>
      </c>
      <c r="L332" s="20" t="s">
        <v>4183</v>
      </c>
      <c r="M332" s="20"/>
      <c r="N332" s="20" t="s">
        <v>4181</v>
      </c>
      <c r="O332" s="20" t="s">
        <v>4175</v>
      </c>
      <c r="P332" s="3" t="s">
        <v>3323</v>
      </c>
      <c r="Q332" s="37">
        <v>16</v>
      </c>
      <c r="R332" s="37">
        <v>8500</v>
      </c>
      <c r="S332" s="41">
        <f t="shared" si="8"/>
        <v>136000</v>
      </c>
      <c r="T332" s="41">
        <f t="shared" si="9"/>
        <v>152320</v>
      </c>
      <c r="U332" s="40"/>
      <c r="V332" s="3" t="s">
        <v>4199</v>
      </c>
      <c r="W332" s="3" t="s">
        <v>4199</v>
      </c>
    </row>
    <row r="333" spans="1:23" s="32" customFormat="1" x14ac:dyDescent="0.25">
      <c r="A333" s="37" t="s">
        <v>1304</v>
      </c>
      <c r="B333" s="37">
        <v>305</v>
      </c>
      <c r="C333" s="37" t="s">
        <v>1305</v>
      </c>
      <c r="D333" s="40" t="s">
        <v>3471</v>
      </c>
      <c r="E333" s="40" t="s">
        <v>3858</v>
      </c>
      <c r="F333" s="40"/>
      <c r="G333" s="40"/>
      <c r="H333" s="37" t="s">
        <v>53</v>
      </c>
      <c r="I333" s="1">
        <v>0</v>
      </c>
      <c r="J333" s="20" t="s">
        <v>4178</v>
      </c>
      <c r="K333" s="20" t="s">
        <v>3321</v>
      </c>
      <c r="L333" s="20" t="s">
        <v>4183</v>
      </c>
      <c r="M333" s="20"/>
      <c r="N333" s="20" t="s">
        <v>4181</v>
      </c>
      <c r="O333" s="20" t="s">
        <v>4175</v>
      </c>
      <c r="P333" s="3" t="s">
        <v>3323</v>
      </c>
      <c r="Q333" s="37">
        <v>2</v>
      </c>
      <c r="R333" s="37">
        <v>27788</v>
      </c>
      <c r="S333" s="41">
        <f t="shared" si="8"/>
        <v>55576</v>
      </c>
      <c r="T333" s="41">
        <f t="shared" si="9"/>
        <v>62245.120000000003</v>
      </c>
      <c r="U333" s="40"/>
      <c r="V333" s="3" t="s">
        <v>4199</v>
      </c>
      <c r="W333" s="3" t="s">
        <v>4199</v>
      </c>
    </row>
    <row r="334" spans="1:23" s="32" customFormat="1" x14ac:dyDescent="0.25">
      <c r="A334" s="37" t="s">
        <v>1309</v>
      </c>
      <c r="B334" s="37">
        <v>306</v>
      </c>
      <c r="C334" s="37" t="s">
        <v>1310</v>
      </c>
      <c r="D334" s="40" t="s">
        <v>3472</v>
      </c>
      <c r="E334" s="40" t="s">
        <v>3859</v>
      </c>
      <c r="F334" s="40"/>
      <c r="G334" s="40"/>
      <c r="H334" s="37" t="s">
        <v>53</v>
      </c>
      <c r="I334" s="1">
        <v>0</v>
      </c>
      <c r="J334" s="20" t="s">
        <v>4178</v>
      </c>
      <c r="K334" s="20" t="s">
        <v>3321</v>
      </c>
      <c r="L334" s="20" t="s">
        <v>4183</v>
      </c>
      <c r="M334" s="20"/>
      <c r="N334" s="20" t="s">
        <v>4182</v>
      </c>
      <c r="O334" s="20" t="s">
        <v>4175</v>
      </c>
      <c r="P334" s="3" t="s">
        <v>4197</v>
      </c>
      <c r="Q334" s="37">
        <v>2</v>
      </c>
      <c r="R334" s="37">
        <v>2669.64</v>
      </c>
      <c r="S334" s="41">
        <f t="shared" si="8"/>
        <v>5339.28</v>
      </c>
      <c r="T334" s="41">
        <f t="shared" si="9"/>
        <v>5979.9936000000007</v>
      </c>
      <c r="U334" s="40"/>
      <c r="V334" s="3" t="s">
        <v>4199</v>
      </c>
      <c r="W334" s="3" t="s">
        <v>4199</v>
      </c>
    </row>
    <row r="335" spans="1:23" s="32" customFormat="1" x14ac:dyDescent="0.25">
      <c r="A335" s="37" t="s">
        <v>1314</v>
      </c>
      <c r="B335" s="37">
        <v>307</v>
      </c>
      <c r="C335" s="37" t="s">
        <v>1315</v>
      </c>
      <c r="D335" s="40" t="s">
        <v>3472</v>
      </c>
      <c r="E335" s="40" t="s">
        <v>3860</v>
      </c>
      <c r="F335" s="40"/>
      <c r="G335" s="40"/>
      <c r="H335" s="37" t="s">
        <v>53</v>
      </c>
      <c r="I335" s="1">
        <v>0</v>
      </c>
      <c r="J335" s="20" t="s">
        <v>4178</v>
      </c>
      <c r="K335" s="20" t="s">
        <v>3321</v>
      </c>
      <c r="L335" s="20" t="s">
        <v>4183</v>
      </c>
      <c r="M335" s="20"/>
      <c r="N335" s="20" t="s">
        <v>4182</v>
      </c>
      <c r="O335" s="20" t="s">
        <v>4175</v>
      </c>
      <c r="P335" s="3" t="s">
        <v>4197</v>
      </c>
      <c r="Q335" s="37">
        <v>2</v>
      </c>
      <c r="R335" s="37">
        <v>2669.64</v>
      </c>
      <c r="S335" s="41">
        <f t="shared" si="8"/>
        <v>5339.28</v>
      </c>
      <c r="T335" s="41">
        <f t="shared" si="9"/>
        <v>5979.9936000000007</v>
      </c>
      <c r="U335" s="40"/>
      <c r="V335" s="3" t="s">
        <v>4199</v>
      </c>
      <c r="W335" s="3" t="s">
        <v>4199</v>
      </c>
    </row>
    <row r="336" spans="1:23" s="32" customFormat="1" x14ac:dyDescent="0.25">
      <c r="A336" s="37" t="s">
        <v>1318</v>
      </c>
      <c r="B336" s="37">
        <v>308</v>
      </c>
      <c r="C336" s="37" t="s">
        <v>1319</v>
      </c>
      <c r="D336" s="40" t="s">
        <v>3473</v>
      </c>
      <c r="E336" s="40" t="s">
        <v>3860</v>
      </c>
      <c r="F336" s="40"/>
      <c r="G336" s="40"/>
      <c r="H336" s="37" t="s">
        <v>53</v>
      </c>
      <c r="I336" s="1">
        <v>0</v>
      </c>
      <c r="J336" s="20" t="s">
        <v>4178</v>
      </c>
      <c r="K336" s="20" t="s">
        <v>3321</v>
      </c>
      <c r="L336" s="20" t="s">
        <v>4183</v>
      </c>
      <c r="M336" s="20"/>
      <c r="N336" s="20" t="s">
        <v>4182</v>
      </c>
      <c r="O336" s="20" t="s">
        <v>4175</v>
      </c>
      <c r="P336" s="3" t="s">
        <v>4197</v>
      </c>
      <c r="Q336" s="37">
        <v>2</v>
      </c>
      <c r="R336" s="37">
        <v>1995.98</v>
      </c>
      <c r="S336" s="41">
        <f t="shared" si="8"/>
        <v>3991.96</v>
      </c>
      <c r="T336" s="41">
        <f t="shared" si="9"/>
        <v>4470.9952000000003</v>
      </c>
      <c r="U336" s="40"/>
      <c r="V336" s="3" t="s">
        <v>4199</v>
      </c>
      <c r="W336" s="3" t="s">
        <v>4199</v>
      </c>
    </row>
    <row r="337" spans="1:23" s="32" customFormat="1" x14ac:dyDescent="0.25">
      <c r="A337" s="37" t="s">
        <v>1322</v>
      </c>
      <c r="B337" s="37">
        <v>309</v>
      </c>
      <c r="C337" s="37" t="s">
        <v>1323</v>
      </c>
      <c r="D337" s="40" t="s">
        <v>3473</v>
      </c>
      <c r="E337" s="40" t="s">
        <v>3861</v>
      </c>
      <c r="F337" s="40"/>
      <c r="G337" s="40"/>
      <c r="H337" s="37" t="s">
        <v>53</v>
      </c>
      <c r="I337" s="1">
        <v>0</v>
      </c>
      <c r="J337" s="20" t="s">
        <v>4178</v>
      </c>
      <c r="K337" s="20" t="s">
        <v>3321</v>
      </c>
      <c r="L337" s="20" t="s">
        <v>4183</v>
      </c>
      <c r="M337" s="20"/>
      <c r="N337" s="20" t="s">
        <v>4182</v>
      </c>
      <c r="O337" s="20" t="s">
        <v>4175</v>
      </c>
      <c r="P337" s="3" t="s">
        <v>4197</v>
      </c>
      <c r="Q337" s="37">
        <v>2</v>
      </c>
      <c r="R337" s="37">
        <v>1995.98</v>
      </c>
      <c r="S337" s="41">
        <f t="shared" si="8"/>
        <v>3991.96</v>
      </c>
      <c r="T337" s="41">
        <f t="shared" si="9"/>
        <v>4470.9952000000003</v>
      </c>
      <c r="U337" s="40"/>
      <c r="V337" s="3" t="s">
        <v>4199</v>
      </c>
      <c r="W337" s="3" t="s">
        <v>4199</v>
      </c>
    </row>
    <row r="338" spans="1:23" s="32" customFormat="1" x14ac:dyDescent="0.25">
      <c r="A338" s="37" t="s">
        <v>1326</v>
      </c>
      <c r="B338" s="37">
        <v>310</v>
      </c>
      <c r="C338" s="37" t="s">
        <v>1327</v>
      </c>
      <c r="D338" s="40" t="s">
        <v>3473</v>
      </c>
      <c r="E338" s="40" t="s">
        <v>3862</v>
      </c>
      <c r="F338" s="40"/>
      <c r="G338" s="40"/>
      <c r="H338" s="37" t="s">
        <v>53</v>
      </c>
      <c r="I338" s="1">
        <v>0</v>
      </c>
      <c r="J338" s="20" t="s">
        <v>4178</v>
      </c>
      <c r="K338" s="20" t="s">
        <v>3321</v>
      </c>
      <c r="L338" s="20" t="s">
        <v>4183</v>
      </c>
      <c r="M338" s="20"/>
      <c r="N338" s="20" t="s">
        <v>4182</v>
      </c>
      <c r="O338" s="20" t="s">
        <v>4175</v>
      </c>
      <c r="P338" s="3" t="s">
        <v>4197</v>
      </c>
      <c r="Q338" s="37">
        <v>2</v>
      </c>
      <c r="R338" s="37">
        <v>1995.98</v>
      </c>
      <c r="S338" s="41">
        <f t="shared" si="8"/>
        <v>3991.96</v>
      </c>
      <c r="T338" s="41">
        <f t="shared" si="9"/>
        <v>4470.9952000000003</v>
      </c>
      <c r="U338" s="40"/>
      <c r="V338" s="3" t="s">
        <v>4199</v>
      </c>
      <c r="W338" s="3" t="s">
        <v>4199</v>
      </c>
    </row>
    <row r="339" spans="1:23" s="32" customFormat="1" x14ac:dyDescent="0.25">
      <c r="A339" s="37" t="s">
        <v>1330</v>
      </c>
      <c r="B339" s="37">
        <v>311</v>
      </c>
      <c r="C339" s="37" t="s">
        <v>993</v>
      </c>
      <c r="D339" s="40" t="s">
        <v>3439</v>
      </c>
      <c r="E339" s="40" t="s">
        <v>3811</v>
      </c>
      <c r="F339" s="40"/>
      <c r="G339" s="40"/>
      <c r="H339" s="37" t="s">
        <v>53</v>
      </c>
      <c r="I339" s="1">
        <v>0</v>
      </c>
      <c r="J339" s="20" t="s">
        <v>4178</v>
      </c>
      <c r="K339" s="20" t="s">
        <v>3321</v>
      </c>
      <c r="L339" s="20" t="s">
        <v>4183</v>
      </c>
      <c r="M339" s="20"/>
      <c r="N339" s="20" t="s">
        <v>4181</v>
      </c>
      <c r="O339" s="20" t="s">
        <v>4175</v>
      </c>
      <c r="P339" s="3" t="s">
        <v>4195</v>
      </c>
      <c r="Q339" s="37">
        <v>10</v>
      </c>
      <c r="R339" s="37">
        <v>1176.42</v>
      </c>
      <c r="S339" s="41">
        <f t="shared" si="8"/>
        <v>11764.2</v>
      </c>
      <c r="T339" s="41">
        <f t="shared" si="9"/>
        <v>13175.904000000002</v>
      </c>
      <c r="U339" s="40"/>
      <c r="V339" s="3" t="s">
        <v>4199</v>
      </c>
      <c r="W339" s="3" t="s">
        <v>4199</v>
      </c>
    </row>
    <row r="340" spans="1:23" s="32" customFormat="1" x14ac:dyDescent="0.25">
      <c r="A340" s="37" t="s">
        <v>1332</v>
      </c>
      <c r="B340" s="37">
        <v>312</v>
      </c>
      <c r="C340" s="37" t="s">
        <v>1333</v>
      </c>
      <c r="D340" s="40" t="s">
        <v>3458</v>
      </c>
      <c r="E340" s="40" t="s">
        <v>3863</v>
      </c>
      <c r="F340" s="40"/>
      <c r="G340" s="40"/>
      <c r="H340" s="37" t="s">
        <v>53</v>
      </c>
      <c r="I340" s="1">
        <v>0</v>
      </c>
      <c r="J340" s="20" t="s">
        <v>4178</v>
      </c>
      <c r="K340" s="20" t="s">
        <v>3321</v>
      </c>
      <c r="L340" s="20" t="s">
        <v>4183</v>
      </c>
      <c r="M340" s="20"/>
      <c r="N340" s="20" t="s">
        <v>4181</v>
      </c>
      <c r="O340" s="20" t="s">
        <v>4175</v>
      </c>
      <c r="P340" s="3" t="s">
        <v>3323</v>
      </c>
      <c r="Q340" s="37">
        <v>2</v>
      </c>
      <c r="R340" s="37">
        <v>8423</v>
      </c>
      <c r="S340" s="41">
        <f t="shared" si="8"/>
        <v>16846</v>
      </c>
      <c r="T340" s="41">
        <f t="shared" si="9"/>
        <v>18867.52</v>
      </c>
      <c r="U340" s="40"/>
      <c r="V340" s="3" t="s">
        <v>4199</v>
      </c>
      <c r="W340" s="3" t="s">
        <v>4199</v>
      </c>
    </row>
    <row r="341" spans="1:23" s="32" customFormat="1" x14ac:dyDescent="0.25">
      <c r="A341" s="37" t="s">
        <v>1336</v>
      </c>
      <c r="B341" s="37">
        <v>313</v>
      </c>
      <c r="C341" s="37" t="s">
        <v>1337</v>
      </c>
      <c r="D341" s="40" t="s">
        <v>3474</v>
      </c>
      <c r="E341" s="40" t="s">
        <v>3864</v>
      </c>
      <c r="F341" s="40"/>
      <c r="G341" s="40"/>
      <c r="H341" s="37" t="s">
        <v>53</v>
      </c>
      <c r="I341" s="1">
        <v>0</v>
      </c>
      <c r="J341" s="20" t="s">
        <v>4178</v>
      </c>
      <c r="K341" s="20" t="s">
        <v>3321</v>
      </c>
      <c r="L341" s="20" t="s">
        <v>4183</v>
      </c>
      <c r="M341" s="20"/>
      <c r="N341" s="20" t="s">
        <v>4181</v>
      </c>
      <c r="O341" s="20" t="s">
        <v>4175</v>
      </c>
      <c r="P341" s="3" t="s">
        <v>3323</v>
      </c>
      <c r="Q341" s="37">
        <v>25</v>
      </c>
      <c r="R341" s="37">
        <v>1269.71</v>
      </c>
      <c r="S341" s="41">
        <f t="shared" si="8"/>
        <v>31742.75</v>
      </c>
      <c r="T341" s="41">
        <f t="shared" si="9"/>
        <v>35551.880000000005</v>
      </c>
      <c r="U341" s="40"/>
      <c r="V341" s="3" t="s">
        <v>4199</v>
      </c>
      <c r="W341" s="3" t="s">
        <v>4199</v>
      </c>
    </row>
    <row r="342" spans="1:23" s="32" customFormat="1" x14ac:dyDescent="0.25">
      <c r="A342" s="37" t="s">
        <v>1341</v>
      </c>
      <c r="B342" s="37">
        <v>314</v>
      </c>
      <c r="C342" s="37" t="s">
        <v>340</v>
      </c>
      <c r="D342" s="40" t="s">
        <v>341</v>
      </c>
      <c r="E342" s="40" t="s">
        <v>3700</v>
      </c>
      <c r="F342" s="40"/>
      <c r="G342" s="40"/>
      <c r="H342" s="37" t="s">
        <v>53</v>
      </c>
      <c r="I342" s="1">
        <v>0</v>
      </c>
      <c r="J342" s="20" t="s">
        <v>4178</v>
      </c>
      <c r="K342" s="20" t="s">
        <v>3321</v>
      </c>
      <c r="L342" s="20" t="s">
        <v>4183</v>
      </c>
      <c r="M342" s="20"/>
      <c r="N342" s="20" t="s">
        <v>4182</v>
      </c>
      <c r="O342" s="20" t="s">
        <v>4175</v>
      </c>
      <c r="P342" s="3" t="s">
        <v>3323</v>
      </c>
      <c r="Q342" s="37">
        <v>27</v>
      </c>
      <c r="R342" s="37">
        <v>6448</v>
      </c>
      <c r="S342" s="41">
        <f t="shared" si="8"/>
        <v>174096</v>
      </c>
      <c r="T342" s="41">
        <f t="shared" si="9"/>
        <v>194987.52000000002</v>
      </c>
      <c r="U342" s="40"/>
      <c r="V342" s="3" t="s">
        <v>4199</v>
      </c>
      <c r="W342" s="3" t="s">
        <v>4199</v>
      </c>
    </row>
    <row r="343" spans="1:23" s="32" customFormat="1" x14ac:dyDescent="0.25">
      <c r="A343" s="37" t="s">
        <v>1343</v>
      </c>
      <c r="B343" s="37">
        <v>315</v>
      </c>
      <c r="C343" s="37" t="s">
        <v>1344</v>
      </c>
      <c r="D343" s="40" t="s">
        <v>3404</v>
      </c>
      <c r="E343" s="40" t="s">
        <v>3865</v>
      </c>
      <c r="F343" s="40"/>
      <c r="G343" s="40"/>
      <c r="H343" s="37" t="s">
        <v>53</v>
      </c>
      <c r="I343" s="1">
        <v>0</v>
      </c>
      <c r="J343" s="20" t="s">
        <v>4178</v>
      </c>
      <c r="K343" s="20" t="s">
        <v>3321</v>
      </c>
      <c r="L343" s="20" t="s">
        <v>4183</v>
      </c>
      <c r="M343" s="20"/>
      <c r="N343" s="20" t="s">
        <v>4181</v>
      </c>
      <c r="O343" s="20" t="s">
        <v>4175</v>
      </c>
      <c r="P343" s="3" t="s">
        <v>3323</v>
      </c>
      <c r="Q343" s="37">
        <v>55</v>
      </c>
      <c r="R343" s="37">
        <v>1925.5</v>
      </c>
      <c r="S343" s="41">
        <f t="shared" si="8"/>
        <v>105902.5</v>
      </c>
      <c r="T343" s="41">
        <f t="shared" si="9"/>
        <v>118610.80000000002</v>
      </c>
      <c r="U343" s="40"/>
      <c r="V343" s="3" t="s">
        <v>4199</v>
      </c>
      <c r="W343" s="3" t="s">
        <v>4199</v>
      </c>
    </row>
    <row r="344" spans="1:23" s="32" customFormat="1" x14ac:dyDescent="0.25">
      <c r="A344" s="37" t="s">
        <v>1347</v>
      </c>
      <c r="B344" s="37">
        <v>316</v>
      </c>
      <c r="C344" s="37" t="s">
        <v>1348</v>
      </c>
      <c r="D344" s="40" t="s">
        <v>3475</v>
      </c>
      <c r="E344" s="40" t="s">
        <v>3866</v>
      </c>
      <c r="F344" s="40"/>
      <c r="G344" s="40"/>
      <c r="H344" s="37" t="s">
        <v>53</v>
      </c>
      <c r="I344" s="1">
        <v>0</v>
      </c>
      <c r="J344" s="20" t="s">
        <v>4178</v>
      </c>
      <c r="K344" s="20" t="s">
        <v>3321</v>
      </c>
      <c r="L344" s="20" t="s">
        <v>4183</v>
      </c>
      <c r="M344" s="20"/>
      <c r="N344" s="20" t="s">
        <v>4182</v>
      </c>
      <c r="O344" s="20" t="s">
        <v>4175</v>
      </c>
      <c r="P344" s="3" t="s">
        <v>3323</v>
      </c>
      <c r="Q344" s="37">
        <v>25</v>
      </c>
      <c r="R344" s="37">
        <v>1810.5</v>
      </c>
      <c r="S344" s="41">
        <f t="shared" si="8"/>
        <v>45262.5</v>
      </c>
      <c r="T344" s="41">
        <f t="shared" si="9"/>
        <v>50694.000000000007</v>
      </c>
      <c r="U344" s="40"/>
      <c r="V344" s="3" t="s">
        <v>4199</v>
      </c>
      <c r="W344" s="3" t="s">
        <v>4199</v>
      </c>
    </row>
    <row r="345" spans="1:23" s="32" customFormat="1" x14ac:dyDescent="0.25">
      <c r="A345" s="37" t="s">
        <v>1352</v>
      </c>
      <c r="B345" s="37">
        <v>317</v>
      </c>
      <c r="C345" s="37" t="s">
        <v>1353</v>
      </c>
      <c r="D345" s="40" t="s">
        <v>3404</v>
      </c>
      <c r="E345" s="40" t="s">
        <v>3867</v>
      </c>
      <c r="F345" s="40"/>
      <c r="G345" s="40"/>
      <c r="H345" s="37" t="s">
        <v>53</v>
      </c>
      <c r="I345" s="1">
        <v>0</v>
      </c>
      <c r="J345" s="20" t="s">
        <v>4178</v>
      </c>
      <c r="K345" s="20" t="s">
        <v>3321</v>
      </c>
      <c r="L345" s="20" t="s">
        <v>4183</v>
      </c>
      <c r="M345" s="20"/>
      <c r="N345" s="20" t="s">
        <v>4182</v>
      </c>
      <c r="O345" s="20" t="s">
        <v>4175</v>
      </c>
      <c r="P345" s="3" t="s">
        <v>3323</v>
      </c>
      <c r="Q345" s="37">
        <v>90</v>
      </c>
      <c r="R345" s="37">
        <v>361.8</v>
      </c>
      <c r="S345" s="41">
        <f t="shared" si="8"/>
        <v>32562</v>
      </c>
      <c r="T345" s="41">
        <f t="shared" si="9"/>
        <v>36469.440000000002</v>
      </c>
      <c r="U345" s="40"/>
      <c r="V345" s="3" t="s">
        <v>4199</v>
      </c>
      <c r="W345" s="3" t="s">
        <v>4199</v>
      </c>
    </row>
    <row r="346" spans="1:23" s="32" customFormat="1" x14ac:dyDescent="0.25">
      <c r="A346" s="37" t="s">
        <v>1356</v>
      </c>
      <c r="B346" s="37">
        <v>318</v>
      </c>
      <c r="C346" s="37" t="s">
        <v>1348</v>
      </c>
      <c r="D346" s="40" t="s">
        <v>3475</v>
      </c>
      <c r="E346" s="40" t="s">
        <v>3866</v>
      </c>
      <c r="F346" s="40"/>
      <c r="G346" s="40"/>
      <c r="H346" s="37" t="s">
        <v>53</v>
      </c>
      <c r="I346" s="1">
        <v>0</v>
      </c>
      <c r="J346" s="20" t="s">
        <v>4178</v>
      </c>
      <c r="K346" s="20" t="s">
        <v>3321</v>
      </c>
      <c r="L346" s="20" t="s">
        <v>4183</v>
      </c>
      <c r="M346" s="20"/>
      <c r="N346" s="20" t="s">
        <v>4182</v>
      </c>
      <c r="O346" s="20" t="s">
        <v>4175</v>
      </c>
      <c r="P346" s="3" t="s">
        <v>3323</v>
      </c>
      <c r="Q346" s="37">
        <v>136</v>
      </c>
      <c r="R346" s="37">
        <v>274.72000000000003</v>
      </c>
      <c r="S346" s="41">
        <f t="shared" si="8"/>
        <v>37361.920000000006</v>
      </c>
      <c r="T346" s="41">
        <f t="shared" si="9"/>
        <v>41845.35040000001</v>
      </c>
      <c r="U346" s="40"/>
      <c r="V346" s="3" t="s">
        <v>4199</v>
      </c>
      <c r="W346" s="3" t="s">
        <v>4199</v>
      </c>
    </row>
    <row r="347" spans="1:23" s="32" customFormat="1" x14ac:dyDescent="0.25">
      <c r="A347" s="37" t="s">
        <v>1358</v>
      </c>
      <c r="B347" s="37">
        <v>319</v>
      </c>
      <c r="C347" s="37" t="s">
        <v>1348</v>
      </c>
      <c r="D347" s="40" t="s">
        <v>3475</v>
      </c>
      <c r="E347" s="40" t="s">
        <v>3866</v>
      </c>
      <c r="F347" s="40"/>
      <c r="G347" s="40"/>
      <c r="H347" s="37" t="s">
        <v>53</v>
      </c>
      <c r="I347" s="1">
        <v>0</v>
      </c>
      <c r="J347" s="20" t="s">
        <v>4178</v>
      </c>
      <c r="K347" s="20" t="s">
        <v>3321</v>
      </c>
      <c r="L347" s="20" t="s">
        <v>4183</v>
      </c>
      <c r="M347" s="20"/>
      <c r="N347" s="20" t="s">
        <v>4182</v>
      </c>
      <c r="O347" s="20" t="s">
        <v>4175</v>
      </c>
      <c r="P347" s="3" t="s">
        <v>3323</v>
      </c>
      <c r="Q347" s="37">
        <v>40</v>
      </c>
      <c r="R347" s="37">
        <v>710</v>
      </c>
      <c r="S347" s="41">
        <f t="shared" si="8"/>
        <v>28400</v>
      </c>
      <c r="T347" s="41">
        <f t="shared" si="9"/>
        <v>31808.000000000004</v>
      </c>
      <c r="U347" s="40"/>
      <c r="V347" s="3" t="s">
        <v>4199</v>
      </c>
      <c r="W347" s="3" t="s">
        <v>4199</v>
      </c>
    </row>
    <row r="348" spans="1:23" s="32" customFormat="1" x14ac:dyDescent="0.25">
      <c r="A348" s="37" t="s">
        <v>1360</v>
      </c>
      <c r="B348" s="37">
        <v>320</v>
      </c>
      <c r="C348" s="37" t="s">
        <v>1361</v>
      </c>
      <c r="D348" s="40" t="s">
        <v>3476</v>
      </c>
      <c r="E348" s="40" t="s">
        <v>3705</v>
      </c>
      <c r="F348" s="40"/>
      <c r="G348" s="40"/>
      <c r="H348" s="37" t="s">
        <v>53</v>
      </c>
      <c r="I348" s="1">
        <v>0</v>
      </c>
      <c r="J348" s="20" t="s">
        <v>4178</v>
      </c>
      <c r="K348" s="20" t="s">
        <v>3321</v>
      </c>
      <c r="L348" s="20" t="s">
        <v>4183</v>
      </c>
      <c r="M348" s="20"/>
      <c r="N348" s="20" t="s">
        <v>4182</v>
      </c>
      <c r="O348" s="20" t="s">
        <v>4175</v>
      </c>
      <c r="P348" s="3" t="s">
        <v>3323</v>
      </c>
      <c r="Q348" s="37">
        <v>1</v>
      </c>
      <c r="R348" s="37">
        <v>11710</v>
      </c>
      <c r="S348" s="41">
        <f t="shared" ref="S348:S413" si="10">Q348*R348</f>
        <v>11710</v>
      </c>
      <c r="T348" s="41">
        <f t="shared" ref="T348:T408" si="11">S348*1.12</f>
        <v>13115.2</v>
      </c>
      <c r="U348" s="40"/>
      <c r="V348" s="3" t="s">
        <v>4199</v>
      </c>
      <c r="W348" s="3" t="s">
        <v>4199</v>
      </c>
    </row>
    <row r="349" spans="1:23" s="32" customFormat="1" x14ac:dyDescent="0.25">
      <c r="A349" s="37" t="s">
        <v>1364</v>
      </c>
      <c r="B349" s="37">
        <v>321</v>
      </c>
      <c r="C349" s="37" t="s">
        <v>1361</v>
      </c>
      <c r="D349" s="40" t="s">
        <v>3476</v>
      </c>
      <c r="E349" s="40" t="s">
        <v>3705</v>
      </c>
      <c r="F349" s="40"/>
      <c r="G349" s="40"/>
      <c r="H349" s="37" t="s">
        <v>53</v>
      </c>
      <c r="I349" s="1">
        <v>0</v>
      </c>
      <c r="J349" s="20" t="s">
        <v>4178</v>
      </c>
      <c r="K349" s="20" t="s">
        <v>3321</v>
      </c>
      <c r="L349" s="20" t="s">
        <v>4183</v>
      </c>
      <c r="M349" s="20"/>
      <c r="N349" s="20" t="s">
        <v>4182</v>
      </c>
      <c r="O349" s="20" t="s">
        <v>4175</v>
      </c>
      <c r="P349" s="3" t="s">
        <v>3323</v>
      </c>
      <c r="Q349" s="37">
        <v>1</v>
      </c>
      <c r="R349" s="37">
        <v>14330</v>
      </c>
      <c r="S349" s="41">
        <f t="shared" si="10"/>
        <v>14330</v>
      </c>
      <c r="T349" s="41">
        <f t="shared" si="11"/>
        <v>16049.600000000002</v>
      </c>
      <c r="U349" s="40"/>
      <c r="V349" s="3" t="s">
        <v>4199</v>
      </c>
      <c r="W349" s="3" t="s">
        <v>4199</v>
      </c>
    </row>
    <row r="350" spans="1:23" s="32" customFormat="1" x14ac:dyDescent="0.25">
      <c r="A350" s="37" t="s">
        <v>1366</v>
      </c>
      <c r="B350" s="37">
        <v>322</v>
      </c>
      <c r="C350" s="37" t="s">
        <v>1367</v>
      </c>
      <c r="D350" s="40" t="s">
        <v>1368</v>
      </c>
      <c r="E350" s="40" t="s">
        <v>3868</v>
      </c>
      <c r="F350" s="40"/>
      <c r="G350" s="40"/>
      <c r="H350" s="37" t="s">
        <v>53</v>
      </c>
      <c r="I350" s="1">
        <v>0</v>
      </c>
      <c r="J350" s="20" t="s">
        <v>4178</v>
      </c>
      <c r="K350" s="20" t="s">
        <v>3321</v>
      </c>
      <c r="L350" s="20" t="s">
        <v>4183</v>
      </c>
      <c r="M350" s="20"/>
      <c r="N350" s="20" t="s">
        <v>4181</v>
      </c>
      <c r="O350" s="20" t="s">
        <v>4175</v>
      </c>
      <c r="P350" s="3" t="s">
        <v>3323</v>
      </c>
      <c r="Q350" s="37">
        <v>181</v>
      </c>
      <c r="R350" s="37">
        <v>102.9</v>
      </c>
      <c r="S350" s="41">
        <f t="shared" si="10"/>
        <v>18624.900000000001</v>
      </c>
      <c r="T350" s="41">
        <f t="shared" si="11"/>
        <v>20859.888000000003</v>
      </c>
      <c r="U350" s="40"/>
      <c r="V350" s="3" t="s">
        <v>4199</v>
      </c>
      <c r="W350" s="3" t="s">
        <v>4199</v>
      </c>
    </row>
    <row r="351" spans="1:23" s="32" customFormat="1" x14ac:dyDescent="0.25">
      <c r="A351" s="37" t="s">
        <v>1371</v>
      </c>
      <c r="B351" s="37">
        <v>323</v>
      </c>
      <c r="C351" s="37" t="s">
        <v>1367</v>
      </c>
      <c r="D351" s="40" t="s">
        <v>1368</v>
      </c>
      <c r="E351" s="40" t="s">
        <v>3868</v>
      </c>
      <c r="F351" s="40"/>
      <c r="G351" s="40"/>
      <c r="H351" s="37" t="s">
        <v>53</v>
      </c>
      <c r="I351" s="1">
        <v>0</v>
      </c>
      <c r="J351" s="20" t="s">
        <v>4178</v>
      </c>
      <c r="K351" s="20" t="s">
        <v>3321</v>
      </c>
      <c r="L351" s="20" t="s">
        <v>4183</v>
      </c>
      <c r="M351" s="20"/>
      <c r="N351" s="20" t="s">
        <v>4181</v>
      </c>
      <c r="O351" s="20" t="s">
        <v>4175</v>
      </c>
      <c r="P351" s="3" t="s">
        <v>3323</v>
      </c>
      <c r="Q351" s="37">
        <v>181</v>
      </c>
      <c r="R351" s="37">
        <v>141</v>
      </c>
      <c r="S351" s="41">
        <f t="shared" si="10"/>
        <v>25521</v>
      </c>
      <c r="T351" s="41">
        <f t="shared" si="11"/>
        <v>28583.520000000004</v>
      </c>
      <c r="U351" s="40"/>
      <c r="V351" s="3" t="s">
        <v>4199</v>
      </c>
      <c r="W351" s="3" t="s">
        <v>4199</v>
      </c>
    </row>
    <row r="352" spans="1:23" s="32" customFormat="1" x14ac:dyDescent="0.25">
      <c r="A352" s="37" t="s">
        <v>1373</v>
      </c>
      <c r="B352" s="37">
        <v>324</v>
      </c>
      <c r="C352" s="37" t="s">
        <v>1367</v>
      </c>
      <c r="D352" s="40" t="s">
        <v>1368</v>
      </c>
      <c r="E352" s="40" t="s">
        <v>3868</v>
      </c>
      <c r="F352" s="40"/>
      <c r="G352" s="40"/>
      <c r="H352" s="37" t="s">
        <v>53</v>
      </c>
      <c r="I352" s="1">
        <v>0</v>
      </c>
      <c r="J352" s="20" t="s">
        <v>4178</v>
      </c>
      <c r="K352" s="20" t="s">
        <v>3321</v>
      </c>
      <c r="L352" s="20" t="s">
        <v>4183</v>
      </c>
      <c r="M352" s="20"/>
      <c r="N352" s="20" t="s">
        <v>4181</v>
      </c>
      <c r="O352" s="20" t="s">
        <v>4175</v>
      </c>
      <c r="P352" s="3" t="s">
        <v>3323</v>
      </c>
      <c r="Q352" s="37">
        <v>150</v>
      </c>
      <c r="R352" s="37">
        <v>237.6</v>
      </c>
      <c r="S352" s="41">
        <f t="shared" si="10"/>
        <v>35640</v>
      </c>
      <c r="T352" s="41">
        <f t="shared" si="11"/>
        <v>39916.800000000003</v>
      </c>
      <c r="U352" s="40"/>
      <c r="V352" s="3" t="s">
        <v>4199</v>
      </c>
      <c r="W352" s="3" t="s">
        <v>4199</v>
      </c>
    </row>
    <row r="353" spans="1:23" s="32" customFormat="1" x14ac:dyDescent="0.25">
      <c r="A353" s="37" t="s">
        <v>1375</v>
      </c>
      <c r="B353" s="37">
        <v>325</v>
      </c>
      <c r="C353" s="37" t="s">
        <v>1376</v>
      </c>
      <c r="D353" s="40" t="s">
        <v>3477</v>
      </c>
      <c r="E353" s="40" t="s">
        <v>3869</v>
      </c>
      <c r="F353" s="40"/>
      <c r="G353" s="40"/>
      <c r="H353" s="37" t="s">
        <v>53</v>
      </c>
      <c r="I353" s="1">
        <v>0</v>
      </c>
      <c r="J353" s="20" t="s">
        <v>4178</v>
      </c>
      <c r="K353" s="20" t="s">
        <v>3321</v>
      </c>
      <c r="L353" s="20" t="s">
        <v>4183</v>
      </c>
      <c r="M353" s="20"/>
      <c r="N353" s="20" t="s">
        <v>4181</v>
      </c>
      <c r="O353" s="20" t="s">
        <v>4175</v>
      </c>
      <c r="P353" s="3" t="s">
        <v>3323</v>
      </c>
      <c r="Q353" s="37">
        <v>90</v>
      </c>
      <c r="R353" s="37">
        <v>1349.28</v>
      </c>
      <c r="S353" s="41">
        <f t="shared" si="10"/>
        <v>121435.2</v>
      </c>
      <c r="T353" s="41">
        <f t="shared" si="11"/>
        <v>136007.424</v>
      </c>
      <c r="U353" s="40"/>
      <c r="V353" s="3" t="s">
        <v>4199</v>
      </c>
      <c r="W353" s="3" t="s">
        <v>4199</v>
      </c>
    </row>
    <row r="354" spans="1:23" s="32" customFormat="1" x14ac:dyDescent="0.25">
      <c r="A354" s="37" t="s">
        <v>1380</v>
      </c>
      <c r="B354" s="37">
        <v>326</v>
      </c>
      <c r="C354" s="37" t="s">
        <v>1381</v>
      </c>
      <c r="D354" s="40" t="s">
        <v>3478</v>
      </c>
      <c r="E354" s="40" t="s">
        <v>3870</v>
      </c>
      <c r="F354" s="40"/>
      <c r="G354" s="40"/>
      <c r="H354" s="37" t="s">
        <v>53</v>
      </c>
      <c r="I354" s="1">
        <v>0</v>
      </c>
      <c r="J354" s="20" t="s">
        <v>4178</v>
      </c>
      <c r="K354" s="20" t="s">
        <v>3321</v>
      </c>
      <c r="L354" s="20" t="s">
        <v>4183</v>
      </c>
      <c r="M354" s="20"/>
      <c r="N354" s="20" t="s">
        <v>4181</v>
      </c>
      <c r="O354" s="20" t="s">
        <v>4175</v>
      </c>
      <c r="P354" s="3" t="s">
        <v>3323</v>
      </c>
      <c r="Q354" s="37">
        <v>24</v>
      </c>
      <c r="R354" s="37">
        <v>5672.16</v>
      </c>
      <c r="S354" s="41">
        <f t="shared" si="10"/>
        <v>136131.84</v>
      </c>
      <c r="T354" s="41">
        <f t="shared" si="11"/>
        <v>152467.66080000001</v>
      </c>
      <c r="U354" s="40"/>
      <c r="V354" s="3" t="s">
        <v>4199</v>
      </c>
      <c r="W354" s="3" t="s">
        <v>4199</v>
      </c>
    </row>
    <row r="355" spans="1:23" s="32" customFormat="1" x14ac:dyDescent="0.25">
      <c r="A355" s="37" t="s">
        <v>1385</v>
      </c>
      <c r="B355" s="37">
        <v>327</v>
      </c>
      <c r="C355" s="37" t="s">
        <v>1386</v>
      </c>
      <c r="D355" s="40" t="s">
        <v>3479</v>
      </c>
      <c r="E355" s="40" t="s">
        <v>3871</v>
      </c>
      <c r="F355" s="40"/>
      <c r="G355" s="40"/>
      <c r="H355" s="37" t="s">
        <v>53</v>
      </c>
      <c r="I355" s="1">
        <v>0</v>
      </c>
      <c r="J355" s="20" t="s">
        <v>4178</v>
      </c>
      <c r="K355" s="20" t="s">
        <v>3321</v>
      </c>
      <c r="L355" s="20" t="s">
        <v>4183</v>
      </c>
      <c r="M355" s="20"/>
      <c r="N355" s="20" t="s">
        <v>4181</v>
      </c>
      <c r="O355" s="20" t="s">
        <v>4175</v>
      </c>
      <c r="P355" s="3" t="s">
        <v>4195</v>
      </c>
      <c r="Q355" s="37">
        <v>452</v>
      </c>
      <c r="R355" s="37">
        <v>238.33</v>
      </c>
      <c r="S355" s="41">
        <f t="shared" si="10"/>
        <v>107725.16</v>
      </c>
      <c r="T355" s="41">
        <f t="shared" si="11"/>
        <v>120652.17920000001</v>
      </c>
      <c r="U355" s="40"/>
      <c r="V355" s="3" t="s">
        <v>4199</v>
      </c>
      <c r="W355" s="3" t="s">
        <v>4199</v>
      </c>
    </row>
    <row r="356" spans="1:23" s="32" customFormat="1" x14ac:dyDescent="0.25">
      <c r="A356" s="37" t="s">
        <v>1390</v>
      </c>
      <c r="B356" s="37">
        <v>328</v>
      </c>
      <c r="C356" s="37" t="s">
        <v>1391</v>
      </c>
      <c r="D356" s="40" t="s">
        <v>3480</v>
      </c>
      <c r="E356" s="40" t="s">
        <v>3872</v>
      </c>
      <c r="F356" s="40"/>
      <c r="G356" s="40"/>
      <c r="H356" s="37" t="s">
        <v>53</v>
      </c>
      <c r="I356" s="1">
        <v>0</v>
      </c>
      <c r="J356" s="20" t="s">
        <v>4178</v>
      </c>
      <c r="K356" s="20" t="s">
        <v>3321</v>
      </c>
      <c r="L356" s="20" t="s">
        <v>4183</v>
      </c>
      <c r="M356" s="20"/>
      <c r="N356" s="20" t="s">
        <v>4181</v>
      </c>
      <c r="O356" s="20" t="s">
        <v>4175</v>
      </c>
      <c r="P356" s="3" t="s">
        <v>3323</v>
      </c>
      <c r="Q356" s="37">
        <v>1000</v>
      </c>
      <c r="R356" s="37">
        <v>191.5</v>
      </c>
      <c r="S356" s="41">
        <f t="shared" si="10"/>
        <v>191500</v>
      </c>
      <c r="T356" s="41">
        <f t="shared" si="11"/>
        <v>214480.00000000003</v>
      </c>
      <c r="U356" s="40"/>
      <c r="V356" s="3" t="s">
        <v>4199</v>
      </c>
      <c r="W356" s="3" t="s">
        <v>4199</v>
      </c>
    </row>
    <row r="357" spans="1:23" s="32" customFormat="1" x14ac:dyDescent="0.25">
      <c r="A357" s="37" t="s">
        <v>1395</v>
      </c>
      <c r="B357" s="37">
        <v>329</v>
      </c>
      <c r="C357" s="37" t="s">
        <v>1396</v>
      </c>
      <c r="D357" s="40" t="s">
        <v>3481</v>
      </c>
      <c r="E357" s="40" t="s">
        <v>3873</v>
      </c>
      <c r="F357" s="40"/>
      <c r="G357" s="40"/>
      <c r="H357" s="37" t="s">
        <v>53</v>
      </c>
      <c r="I357" s="1">
        <v>0</v>
      </c>
      <c r="J357" s="20" t="s">
        <v>4178</v>
      </c>
      <c r="K357" s="20" t="s">
        <v>3321</v>
      </c>
      <c r="L357" s="20" t="s">
        <v>4183</v>
      </c>
      <c r="M357" s="20"/>
      <c r="N357" s="20" t="s">
        <v>4181</v>
      </c>
      <c r="O357" s="20" t="s">
        <v>4175</v>
      </c>
      <c r="P357" s="3" t="s">
        <v>3323</v>
      </c>
      <c r="Q357" s="37">
        <v>45</v>
      </c>
      <c r="R357" s="37">
        <v>1212.75</v>
      </c>
      <c r="S357" s="41">
        <f t="shared" si="10"/>
        <v>54573.75</v>
      </c>
      <c r="T357" s="41">
        <f t="shared" si="11"/>
        <v>61122.600000000006</v>
      </c>
      <c r="U357" s="40"/>
      <c r="V357" s="3" t="s">
        <v>4199</v>
      </c>
      <c r="W357" s="3" t="s">
        <v>4199</v>
      </c>
    </row>
    <row r="358" spans="1:23" s="32" customFormat="1" x14ac:dyDescent="0.25">
      <c r="A358" s="37" t="s">
        <v>1400</v>
      </c>
      <c r="B358" s="37">
        <v>330</v>
      </c>
      <c r="C358" s="37" t="s">
        <v>1401</v>
      </c>
      <c r="D358" s="40" t="s">
        <v>3482</v>
      </c>
      <c r="E358" s="40" t="s">
        <v>3874</v>
      </c>
      <c r="F358" s="40"/>
      <c r="G358" s="40"/>
      <c r="H358" s="37" t="s">
        <v>53</v>
      </c>
      <c r="I358" s="1">
        <v>0</v>
      </c>
      <c r="J358" s="20" t="s">
        <v>4178</v>
      </c>
      <c r="K358" s="20" t="s">
        <v>3321</v>
      </c>
      <c r="L358" s="20" t="s">
        <v>4183</v>
      </c>
      <c r="M358" s="20"/>
      <c r="N358" s="20" t="s">
        <v>4181</v>
      </c>
      <c r="O358" s="20" t="s">
        <v>4175</v>
      </c>
      <c r="P358" s="3" t="s">
        <v>3323</v>
      </c>
      <c r="Q358" s="37">
        <v>143</v>
      </c>
      <c r="R358" s="37">
        <v>300</v>
      </c>
      <c r="S358" s="41">
        <f t="shared" si="10"/>
        <v>42900</v>
      </c>
      <c r="T358" s="41">
        <f t="shared" si="11"/>
        <v>48048.000000000007</v>
      </c>
      <c r="U358" s="40"/>
      <c r="V358" s="3" t="s">
        <v>4199</v>
      </c>
      <c r="W358" s="3" t="s">
        <v>4199</v>
      </c>
    </row>
    <row r="359" spans="1:23" s="32" customFormat="1" x14ac:dyDescent="0.25">
      <c r="A359" s="37" t="s">
        <v>1405</v>
      </c>
      <c r="B359" s="37">
        <v>331</v>
      </c>
      <c r="C359" s="37" t="s">
        <v>816</v>
      </c>
      <c r="D359" s="40" t="s">
        <v>3416</v>
      </c>
      <c r="E359" s="40" t="s">
        <v>3785</v>
      </c>
      <c r="F359" s="40"/>
      <c r="G359" s="40"/>
      <c r="H359" s="37" t="s">
        <v>53</v>
      </c>
      <c r="I359" s="1">
        <v>0</v>
      </c>
      <c r="J359" s="20" t="s">
        <v>4178</v>
      </c>
      <c r="K359" s="20" t="s">
        <v>3321</v>
      </c>
      <c r="L359" s="20" t="s">
        <v>4183</v>
      </c>
      <c r="M359" s="20"/>
      <c r="N359" s="20" t="s">
        <v>4181</v>
      </c>
      <c r="O359" s="20" t="s">
        <v>4175</v>
      </c>
      <c r="P359" s="3" t="s">
        <v>3324</v>
      </c>
      <c r="Q359" s="37">
        <v>10</v>
      </c>
      <c r="R359" s="37">
        <v>1378.5</v>
      </c>
      <c r="S359" s="41">
        <f t="shared" si="10"/>
        <v>13785</v>
      </c>
      <c r="T359" s="41">
        <f t="shared" si="11"/>
        <v>15439.2</v>
      </c>
      <c r="U359" s="40"/>
      <c r="V359" s="3" t="s">
        <v>4199</v>
      </c>
      <c r="W359" s="3" t="s">
        <v>4199</v>
      </c>
    </row>
    <row r="360" spans="1:23" s="32" customFormat="1" x14ac:dyDescent="0.25">
      <c r="A360" s="37" t="s">
        <v>1407</v>
      </c>
      <c r="B360" s="37">
        <v>332</v>
      </c>
      <c r="C360" s="37" t="s">
        <v>1408</v>
      </c>
      <c r="D360" s="40" t="s">
        <v>1409</v>
      </c>
      <c r="E360" s="40" t="s">
        <v>3875</v>
      </c>
      <c r="F360" s="40"/>
      <c r="G360" s="40"/>
      <c r="H360" s="37" t="s">
        <v>53</v>
      </c>
      <c r="I360" s="1">
        <v>0</v>
      </c>
      <c r="J360" s="20" t="s">
        <v>4178</v>
      </c>
      <c r="K360" s="20" t="s">
        <v>3321</v>
      </c>
      <c r="L360" s="20" t="s">
        <v>4183</v>
      </c>
      <c r="M360" s="20"/>
      <c r="N360" s="20" t="s">
        <v>4181</v>
      </c>
      <c r="O360" s="20" t="s">
        <v>4175</v>
      </c>
      <c r="P360" s="3" t="s">
        <v>3323</v>
      </c>
      <c r="Q360" s="37">
        <v>20</v>
      </c>
      <c r="R360" s="37">
        <v>228.46</v>
      </c>
      <c r="S360" s="41">
        <f t="shared" si="10"/>
        <v>4569.2</v>
      </c>
      <c r="T360" s="41">
        <f t="shared" si="11"/>
        <v>5117.5039999999999</v>
      </c>
      <c r="U360" s="40"/>
      <c r="V360" s="3" t="s">
        <v>4199</v>
      </c>
      <c r="W360" s="3" t="s">
        <v>4199</v>
      </c>
    </row>
    <row r="361" spans="1:23" s="32" customFormat="1" x14ac:dyDescent="0.25">
      <c r="A361" s="37" t="s">
        <v>1412</v>
      </c>
      <c r="B361" s="37">
        <v>333</v>
      </c>
      <c r="C361" s="37" t="s">
        <v>1408</v>
      </c>
      <c r="D361" s="40" t="s">
        <v>1409</v>
      </c>
      <c r="E361" s="40" t="s">
        <v>3875</v>
      </c>
      <c r="F361" s="40"/>
      <c r="G361" s="40"/>
      <c r="H361" s="37" t="s">
        <v>53</v>
      </c>
      <c r="I361" s="1">
        <v>0</v>
      </c>
      <c r="J361" s="20" t="s">
        <v>4178</v>
      </c>
      <c r="K361" s="20" t="s">
        <v>3321</v>
      </c>
      <c r="L361" s="20" t="s">
        <v>4183</v>
      </c>
      <c r="M361" s="20"/>
      <c r="N361" s="20" t="s">
        <v>4181</v>
      </c>
      <c r="O361" s="20" t="s">
        <v>4175</v>
      </c>
      <c r="P361" s="3" t="s">
        <v>3323</v>
      </c>
      <c r="Q361" s="37">
        <v>72</v>
      </c>
      <c r="R361" s="37">
        <v>420.24</v>
      </c>
      <c r="S361" s="41">
        <f t="shared" si="10"/>
        <v>30257.279999999999</v>
      </c>
      <c r="T361" s="41">
        <f t="shared" si="11"/>
        <v>33888.153600000005</v>
      </c>
      <c r="U361" s="40"/>
      <c r="V361" s="3" t="s">
        <v>4199</v>
      </c>
      <c r="W361" s="3" t="s">
        <v>4199</v>
      </c>
    </row>
    <row r="362" spans="1:23" s="32" customFormat="1" x14ac:dyDescent="0.25">
      <c r="A362" s="37" t="s">
        <v>1414</v>
      </c>
      <c r="B362" s="37">
        <v>334</v>
      </c>
      <c r="C362" s="37" t="s">
        <v>1415</v>
      </c>
      <c r="D362" s="40" t="s">
        <v>3483</v>
      </c>
      <c r="E362" s="40" t="s">
        <v>3876</v>
      </c>
      <c r="F362" s="40"/>
      <c r="G362" s="40"/>
      <c r="H362" s="37" t="s">
        <v>53</v>
      </c>
      <c r="I362" s="1">
        <v>0</v>
      </c>
      <c r="J362" s="20" t="s">
        <v>4178</v>
      </c>
      <c r="K362" s="20" t="s">
        <v>3321</v>
      </c>
      <c r="L362" s="20" t="s">
        <v>4183</v>
      </c>
      <c r="M362" s="20"/>
      <c r="N362" s="20" t="s">
        <v>4181</v>
      </c>
      <c r="O362" s="20" t="s">
        <v>4175</v>
      </c>
      <c r="P362" s="3" t="s">
        <v>3323</v>
      </c>
      <c r="Q362" s="37">
        <v>4</v>
      </c>
      <c r="R362" s="37">
        <v>54900</v>
      </c>
      <c r="S362" s="41">
        <f t="shared" si="10"/>
        <v>219600</v>
      </c>
      <c r="T362" s="41">
        <f t="shared" si="11"/>
        <v>245952.00000000003</v>
      </c>
      <c r="U362" s="40"/>
      <c r="V362" s="3" t="s">
        <v>4199</v>
      </c>
      <c r="W362" s="3" t="s">
        <v>4199</v>
      </c>
    </row>
    <row r="363" spans="1:23" s="32" customFormat="1" x14ac:dyDescent="0.25">
      <c r="A363" s="37" t="s">
        <v>1419</v>
      </c>
      <c r="B363" s="37">
        <v>335</v>
      </c>
      <c r="C363" s="37" t="s">
        <v>1420</v>
      </c>
      <c r="D363" s="40" t="s">
        <v>3484</v>
      </c>
      <c r="E363" s="40" t="s">
        <v>3877</v>
      </c>
      <c r="F363" s="40"/>
      <c r="G363" s="40"/>
      <c r="H363" s="37" t="s">
        <v>53</v>
      </c>
      <c r="I363" s="1">
        <v>0</v>
      </c>
      <c r="J363" s="20" t="s">
        <v>4178</v>
      </c>
      <c r="K363" s="20" t="s">
        <v>3321</v>
      </c>
      <c r="L363" s="20" t="s">
        <v>4183</v>
      </c>
      <c r="M363" s="20"/>
      <c r="N363" s="20" t="s">
        <v>4182</v>
      </c>
      <c r="O363" s="20" t="s">
        <v>4175</v>
      </c>
      <c r="P363" s="3" t="s">
        <v>3323</v>
      </c>
      <c r="Q363" s="37">
        <v>90</v>
      </c>
      <c r="R363" s="37">
        <v>3118.5</v>
      </c>
      <c r="S363" s="41">
        <f t="shared" si="10"/>
        <v>280665</v>
      </c>
      <c r="T363" s="41">
        <f t="shared" si="11"/>
        <v>314344.80000000005</v>
      </c>
      <c r="U363" s="40"/>
      <c r="V363" s="3" t="s">
        <v>4199</v>
      </c>
      <c r="W363" s="3" t="s">
        <v>4199</v>
      </c>
    </row>
    <row r="364" spans="1:23" s="32" customFormat="1" x14ac:dyDescent="0.25">
      <c r="A364" s="37" t="s">
        <v>1424</v>
      </c>
      <c r="B364" s="37">
        <v>336</v>
      </c>
      <c r="C364" s="37" t="s">
        <v>1425</v>
      </c>
      <c r="D364" s="40" t="s">
        <v>3485</v>
      </c>
      <c r="E364" s="40" t="s">
        <v>3878</v>
      </c>
      <c r="F364" s="40"/>
      <c r="G364" s="40"/>
      <c r="H364" s="37" t="s">
        <v>53</v>
      </c>
      <c r="I364" s="1">
        <v>0</v>
      </c>
      <c r="J364" s="20" t="s">
        <v>4178</v>
      </c>
      <c r="K364" s="20" t="s">
        <v>3321</v>
      </c>
      <c r="L364" s="20" t="s">
        <v>4183</v>
      </c>
      <c r="M364" s="20"/>
      <c r="N364" s="20" t="s">
        <v>4182</v>
      </c>
      <c r="O364" s="20" t="s">
        <v>4175</v>
      </c>
      <c r="P364" s="3" t="s">
        <v>3323</v>
      </c>
      <c r="Q364" s="37">
        <v>1</v>
      </c>
      <c r="R364" s="37">
        <v>35954</v>
      </c>
      <c r="S364" s="41">
        <f t="shared" si="10"/>
        <v>35954</v>
      </c>
      <c r="T364" s="41">
        <f t="shared" si="11"/>
        <v>40268.480000000003</v>
      </c>
      <c r="U364" s="40"/>
      <c r="V364" s="3" t="s">
        <v>4199</v>
      </c>
      <c r="W364" s="3" t="s">
        <v>4199</v>
      </c>
    </row>
    <row r="365" spans="1:23" s="32" customFormat="1" x14ac:dyDescent="0.25">
      <c r="A365" s="37" t="s">
        <v>1429</v>
      </c>
      <c r="B365" s="37">
        <v>337</v>
      </c>
      <c r="C365" s="37" t="s">
        <v>1430</v>
      </c>
      <c r="D365" s="40" t="s">
        <v>3465</v>
      </c>
      <c r="E365" s="40" t="s">
        <v>3879</v>
      </c>
      <c r="F365" s="40"/>
      <c r="G365" s="40"/>
      <c r="H365" s="37" t="s">
        <v>53</v>
      </c>
      <c r="I365" s="1">
        <v>0</v>
      </c>
      <c r="J365" s="20" t="s">
        <v>4178</v>
      </c>
      <c r="K365" s="20" t="s">
        <v>3321</v>
      </c>
      <c r="L365" s="20" t="s">
        <v>4183</v>
      </c>
      <c r="M365" s="20"/>
      <c r="N365" s="20" t="s">
        <v>4181</v>
      </c>
      <c r="O365" s="20" t="s">
        <v>4175</v>
      </c>
      <c r="P365" s="3" t="s">
        <v>3323</v>
      </c>
      <c r="Q365" s="37">
        <v>5</v>
      </c>
      <c r="R365" s="37">
        <v>478</v>
      </c>
      <c r="S365" s="41">
        <f t="shared" si="10"/>
        <v>2390</v>
      </c>
      <c r="T365" s="41">
        <f t="shared" si="11"/>
        <v>2676.8</v>
      </c>
      <c r="U365" s="40"/>
      <c r="V365" s="3" t="s">
        <v>4199</v>
      </c>
      <c r="W365" s="3" t="s">
        <v>4199</v>
      </c>
    </row>
    <row r="366" spans="1:23" s="32" customFormat="1" x14ac:dyDescent="0.25">
      <c r="A366" s="37" t="s">
        <v>1433</v>
      </c>
      <c r="B366" s="37">
        <v>338</v>
      </c>
      <c r="C366" s="37" t="s">
        <v>1434</v>
      </c>
      <c r="D366" s="40" t="s">
        <v>3486</v>
      </c>
      <c r="E366" s="40" t="s">
        <v>3880</v>
      </c>
      <c r="F366" s="40"/>
      <c r="G366" s="40"/>
      <c r="H366" s="37" t="s">
        <v>53</v>
      </c>
      <c r="I366" s="1">
        <v>0</v>
      </c>
      <c r="J366" s="20" t="s">
        <v>4178</v>
      </c>
      <c r="K366" s="20" t="s">
        <v>3321</v>
      </c>
      <c r="L366" s="20" t="s">
        <v>4183</v>
      </c>
      <c r="M366" s="20"/>
      <c r="N366" s="20" t="s">
        <v>4182</v>
      </c>
      <c r="O366" s="20" t="s">
        <v>4175</v>
      </c>
      <c r="P366" s="3" t="s">
        <v>3323</v>
      </c>
      <c r="Q366" s="37">
        <v>5</v>
      </c>
      <c r="R366" s="37">
        <v>41154.75</v>
      </c>
      <c r="S366" s="41">
        <f t="shared" si="10"/>
        <v>205773.75</v>
      </c>
      <c r="T366" s="41">
        <f t="shared" si="11"/>
        <v>230466.60000000003</v>
      </c>
      <c r="U366" s="40"/>
      <c r="V366" s="3" t="s">
        <v>4199</v>
      </c>
      <c r="W366" s="3" t="s">
        <v>4199</v>
      </c>
    </row>
    <row r="367" spans="1:23" s="32" customFormat="1" x14ac:dyDescent="0.25">
      <c r="A367" s="37" t="s">
        <v>1438</v>
      </c>
      <c r="B367" s="37">
        <v>339</v>
      </c>
      <c r="C367" s="37" t="s">
        <v>1439</v>
      </c>
      <c r="D367" s="40" t="s">
        <v>3475</v>
      </c>
      <c r="E367" s="40" t="s">
        <v>3881</v>
      </c>
      <c r="F367" s="40"/>
      <c r="G367" s="40"/>
      <c r="H367" s="37" t="s">
        <v>53</v>
      </c>
      <c r="I367" s="1">
        <v>0</v>
      </c>
      <c r="J367" s="20" t="s">
        <v>4178</v>
      </c>
      <c r="K367" s="20" t="s">
        <v>3321</v>
      </c>
      <c r="L367" s="20" t="s">
        <v>4183</v>
      </c>
      <c r="M367" s="20"/>
      <c r="N367" s="20" t="s">
        <v>4182</v>
      </c>
      <c r="O367" s="20" t="s">
        <v>4175</v>
      </c>
      <c r="P367" s="3" t="s">
        <v>3323</v>
      </c>
      <c r="Q367" s="37">
        <v>5</v>
      </c>
      <c r="R367" s="37">
        <v>960</v>
      </c>
      <c r="S367" s="41">
        <f t="shared" si="10"/>
        <v>4800</v>
      </c>
      <c r="T367" s="41">
        <f t="shared" si="11"/>
        <v>5376.0000000000009</v>
      </c>
      <c r="U367" s="40"/>
      <c r="V367" s="3" t="s">
        <v>4199</v>
      </c>
      <c r="W367" s="3" t="s">
        <v>4199</v>
      </c>
    </row>
    <row r="368" spans="1:23" s="32" customFormat="1" x14ac:dyDescent="0.25">
      <c r="A368" s="37" t="s">
        <v>1442</v>
      </c>
      <c r="B368" s="37">
        <v>340</v>
      </c>
      <c r="C368" s="37" t="s">
        <v>1443</v>
      </c>
      <c r="D368" s="40" t="s">
        <v>3487</v>
      </c>
      <c r="E368" s="40" t="s">
        <v>3882</v>
      </c>
      <c r="F368" s="40"/>
      <c r="G368" s="40"/>
      <c r="H368" s="37" t="s">
        <v>53</v>
      </c>
      <c r="I368" s="1">
        <v>0</v>
      </c>
      <c r="J368" s="20" t="s">
        <v>4178</v>
      </c>
      <c r="K368" s="20" t="s">
        <v>3321</v>
      </c>
      <c r="L368" s="20" t="s">
        <v>4183</v>
      </c>
      <c r="M368" s="20"/>
      <c r="N368" s="20" t="s">
        <v>4181</v>
      </c>
      <c r="O368" s="20" t="s">
        <v>4175</v>
      </c>
      <c r="P368" s="3" t="s">
        <v>3323</v>
      </c>
      <c r="Q368" s="37">
        <v>12</v>
      </c>
      <c r="R368" s="37">
        <v>15000</v>
      </c>
      <c r="S368" s="41">
        <f t="shared" si="10"/>
        <v>180000</v>
      </c>
      <c r="T368" s="41">
        <f t="shared" si="11"/>
        <v>201600.00000000003</v>
      </c>
      <c r="U368" s="40"/>
      <c r="V368" s="3" t="s">
        <v>4199</v>
      </c>
      <c r="W368" s="3" t="s">
        <v>4199</v>
      </c>
    </row>
    <row r="369" spans="1:23" s="32" customFormat="1" x14ac:dyDescent="0.25">
      <c r="A369" s="37" t="s">
        <v>1447</v>
      </c>
      <c r="B369" s="37">
        <v>341</v>
      </c>
      <c r="C369" s="37" t="s">
        <v>1448</v>
      </c>
      <c r="D369" s="40" t="s">
        <v>3488</v>
      </c>
      <c r="E369" s="40" t="s">
        <v>3883</v>
      </c>
      <c r="F369" s="40"/>
      <c r="G369" s="40"/>
      <c r="H369" s="37" t="s">
        <v>53</v>
      </c>
      <c r="I369" s="1">
        <v>0</v>
      </c>
      <c r="J369" s="20" t="s">
        <v>4178</v>
      </c>
      <c r="K369" s="20" t="s">
        <v>3321</v>
      </c>
      <c r="L369" s="20" t="s">
        <v>4183</v>
      </c>
      <c r="M369" s="20"/>
      <c r="N369" s="20" t="s">
        <v>4182</v>
      </c>
      <c r="O369" s="20" t="s">
        <v>4175</v>
      </c>
      <c r="P369" s="3" t="s">
        <v>3323</v>
      </c>
      <c r="Q369" s="37">
        <v>50</v>
      </c>
      <c r="R369" s="37">
        <v>82.68</v>
      </c>
      <c r="S369" s="41">
        <f t="shared" si="10"/>
        <v>4134</v>
      </c>
      <c r="T369" s="41">
        <f t="shared" si="11"/>
        <v>4630.0800000000008</v>
      </c>
      <c r="U369" s="40"/>
      <c r="V369" s="3" t="s">
        <v>4199</v>
      </c>
      <c r="W369" s="3" t="s">
        <v>4199</v>
      </c>
    </row>
    <row r="370" spans="1:23" s="32" customFormat="1" x14ac:dyDescent="0.25">
      <c r="A370" s="37" t="s">
        <v>1452</v>
      </c>
      <c r="B370" s="37">
        <v>342</v>
      </c>
      <c r="C370" s="37" t="s">
        <v>1448</v>
      </c>
      <c r="D370" s="40" t="s">
        <v>3488</v>
      </c>
      <c r="E370" s="40" t="s">
        <v>3883</v>
      </c>
      <c r="F370" s="40"/>
      <c r="G370" s="40"/>
      <c r="H370" s="37" t="s">
        <v>53</v>
      </c>
      <c r="I370" s="1">
        <v>0</v>
      </c>
      <c r="J370" s="20" t="s">
        <v>4178</v>
      </c>
      <c r="K370" s="20" t="s">
        <v>3321</v>
      </c>
      <c r="L370" s="20" t="s">
        <v>4183</v>
      </c>
      <c r="M370" s="20"/>
      <c r="N370" s="20" t="s">
        <v>4182</v>
      </c>
      <c r="O370" s="20" t="s">
        <v>4175</v>
      </c>
      <c r="P370" s="3" t="s">
        <v>3323</v>
      </c>
      <c r="Q370" s="37">
        <v>50</v>
      </c>
      <c r="R370" s="37">
        <v>119.78</v>
      </c>
      <c r="S370" s="41">
        <f t="shared" si="10"/>
        <v>5989</v>
      </c>
      <c r="T370" s="41">
        <f t="shared" si="11"/>
        <v>6707.68</v>
      </c>
      <c r="U370" s="40"/>
      <c r="V370" s="3" t="s">
        <v>4199</v>
      </c>
      <c r="W370" s="3" t="s">
        <v>4199</v>
      </c>
    </row>
    <row r="371" spans="1:23" s="32" customFormat="1" x14ac:dyDescent="0.25">
      <c r="A371" s="37" t="s">
        <v>1454</v>
      </c>
      <c r="B371" s="37">
        <v>343</v>
      </c>
      <c r="C371" s="37" t="s">
        <v>1455</v>
      </c>
      <c r="D371" s="40" t="s">
        <v>3489</v>
      </c>
      <c r="E371" s="40" t="s">
        <v>3884</v>
      </c>
      <c r="F371" s="40"/>
      <c r="G371" s="40"/>
      <c r="H371" s="37" t="s">
        <v>53</v>
      </c>
      <c r="I371" s="1">
        <v>0</v>
      </c>
      <c r="J371" s="20" t="s">
        <v>4178</v>
      </c>
      <c r="K371" s="20" t="s">
        <v>3321</v>
      </c>
      <c r="L371" s="20" t="s">
        <v>4183</v>
      </c>
      <c r="M371" s="20"/>
      <c r="N371" s="20" t="s">
        <v>4181</v>
      </c>
      <c r="O371" s="20" t="s">
        <v>4175</v>
      </c>
      <c r="P371" s="3" t="s">
        <v>4195</v>
      </c>
      <c r="Q371" s="37">
        <v>90</v>
      </c>
      <c r="R371" s="37">
        <v>120.54</v>
      </c>
      <c r="S371" s="41">
        <f t="shared" si="10"/>
        <v>10848.6</v>
      </c>
      <c r="T371" s="41">
        <f t="shared" si="11"/>
        <v>12150.432000000001</v>
      </c>
      <c r="U371" s="40"/>
      <c r="V371" s="3" t="s">
        <v>4199</v>
      </c>
      <c r="W371" s="3" t="s">
        <v>4199</v>
      </c>
    </row>
    <row r="372" spans="1:23" s="32" customFormat="1" x14ac:dyDescent="0.25">
      <c r="A372" s="37" t="s">
        <v>1459</v>
      </c>
      <c r="B372" s="37">
        <v>344</v>
      </c>
      <c r="C372" s="37" t="s">
        <v>1455</v>
      </c>
      <c r="D372" s="40" t="s">
        <v>3489</v>
      </c>
      <c r="E372" s="40" t="s">
        <v>3884</v>
      </c>
      <c r="F372" s="40"/>
      <c r="G372" s="40"/>
      <c r="H372" s="37" t="s">
        <v>53</v>
      </c>
      <c r="I372" s="1">
        <v>0</v>
      </c>
      <c r="J372" s="20" t="s">
        <v>4178</v>
      </c>
      <c r="K372" s="20" t="s">
        <v>3321</v>
      </c>
      <c r="L372" s="20" t="s">
        <v>4183</v>
      </c>
      <c r="M372" s="20"/>
      <c r="N372" s="20" t="s">
        <v>4181</v>
      </c>
      <c r="O372" s="20" t="s">
        <v>4175</v>
      </c>
      <c r="P372" s="3" t="s">
        <v>4195</v>
      </c>
      <c r="Q372" s="37">
        <v>90</v>
      </c>
      <c r="R372" s="37">
        <v>56.7</v>
      </c>
      <c r="S372" s="41">
        <f t="shared" si="10"/>
        <v>5103</v>
      </c>
      <c r="T372" s="41">
        <f t="shared" si="11"/>
        <v>5715.3600000000006</v>
      </c>
      <c r="U372" s="40"/>
      <c r="V372" s="3" t="s">
        <v>4199</v>
      </c>
      <c r="W372" s="3" t="s">
        <v>4199</v>
      </c>
    </row>
    <row r="373" spans="1:23" s="32" customFormat="1" x14ac:dyDescent="0.25">
      <c r="A373" s="37" t="s">
        <v>1461</v>
      </c>
      <c r="B373" s="37">
        <v>345</v>
      </c>
      <c r="C373" s="37" t="s">
        <v>1455</v>
      </c>
      <c r="D373" s="40" t="s">
        <v>3489</v>
      </c>
      <c r="E373" s="40" t="s">
        <v>3884</v>
      </c>
      <c r="F373" s="40"/>
      <c r="G373" s="40"/>
      <c r="H373" s="37" t="s">
        <v>53</v>
      </c>
      <c r="I373" s="1">
        <v>0</v>
      </c>
      <c r="J373" s="20" t="s">
        <v>4178</v>
      </c>
      <c r="K373" s="20" t="s">
        <v>3321</v>
      </c>
      <c r="L373" s="20" t="s">
        <v>4183</v>
      </c>
      <c r="M373" s="20"/>
      <c r="N373" s="20" t="s">
        <v>4181</v>
      </c>
      <c r="O373" s="20" t="s">
        <v>4175</v>
      </c>
      <c r="P373" s="3" t="s">
        <v>4195</v>
      </c>
      <c r="Q373" s="37">
        <v>542</v>
      </c>
      <c r="R373" s="37">
        <v>120</v>
      </c>
      <c r="S373" s="41">
        <f t="shared" si="10"/>
        <v>65040</v>
      </c>
      <c r="T373" s="41">
        <f t="shared" si="11"/>
        <v>72844.800000000003</v>
      </c>
      <c r="U373" s="40"/>
      <c r="V373" s="3" t="s">
        <v>4199</v>
      </c>
      <c r="W373" s="3" t="s">
        <v>4199</v>
      </c>
    </row>
    <row r="374" spans="1:23" s="32" customFormat="1" x14ac:dyDescent="0.25">
      <c r="A374" s="37" t="s">
        <v>1463</v>
      </c>
      <c r="B374" s="37">
        <v>346</v>
      </c>
      <c r="C374" s="37" t="s">
        <v>1455</v>
      </c>
      <c r="D374" s="40" t="s">
        <v>3489</v>
      </c>
      <c r="E374" s="40" t="s">
        <v>3884</v>
      </c>
      <c r="F374" s="40"/>
      <c r="G374" s="40"/>
      <c r="H374" s="37" t="s">
        <v>53</v>
      </c>
      <c r="I374" s="1">
        <v>0</v>
      </c>
      <c r="J374" s="20" t="s">
        <v>4178</v>
      </c>
      <c r="K374" s="20" t="s">
        <v>3321</v>
      </c>
      <c r="L374" s="20" t="s">
        <v>4183</v>
      </c>
      <c r="M374" s="20"/>
      <c r="N374" s="20" t="s">
        <v>4181</v>
      </c>
      <c r="O374" s="20" t="s">
        <v>4175</v>
      </c>
      <c r="P374" s="3" t="s">
        <v>4195</v>
      </c>
      <c r="Q374" s="37">
        <v>90</v>
      </c>
      <c r="R374" s="37">
        <v>113.05</v>
      </c>
      <c r="S374" s="41">
        <f t="shared" si="10"/>
        <v>10174.5</v>
      </c>
      <c r="T374" s="41">
        <f t="shared" si="11"/>
        <v>11395.44</v>
      </c>
      <c r="U374" s="40"/>
      <c r="V374" s="3" t="s">
        <v>4199</v>
      </c>
      <c r="W374" s="3" t="s">
        <v>4199</v>
      </c>
    </row>
    <row r="375" spans="1:23" s="32" customFormat="1" x14ac:dyDescent="0.25">
      <c r="A375" s="37" t="s">
        <v>1465</v>
      </c>
      <c r="B375" s="37">
        <v>347</v>
      </c>
      <c r="C375" s="37" t="s">
        <v>1466</v>
      </c>
      <c r="D375" s="40" t="s">
        <v>3490</v>
      </c>
      <c r="E375" s="40" t="s">
        <v>3885</v>
      </c>
      <c r="F375" s="40"/>
      <c r="G375" s="40"/>
      <c r="H375" s="37" t="s">
        <v>53</v>
      </c>
      <c r="I375" s="1">
        <v>0</v>
      </c>
      <c r="J375" s="20" t="s">
        <v>4178</v>
      </c>
      <c r="K375" s="20" t="s">
        <v>3321</v>
      </c>
      <c r="L375" s="20" t="s">
        <v>4183</v>
      </c>
      <c r="M375" s="20"/>
      <c r="N375" s="20" t="s">
        <v>4181</v>
      </c>
      <c r="O375" s="20" t="s">
        <v>4175</v>
      </c>
      <c r="P375" s="3" t="s">
        <v>4195</v>
      </c>
      <c r="Q375" s="37">
        <v>196</v>
      </c>
      <c r="R375" s="37">
        <v>402.67</v>
      </c>
      <c r="S375" s="41">
        <f t="shared" si="10"/>
        <v>78923.320000000007</v>
      </c>
      <c r="T375" s="41">
        <f t="shared" si="11"/>
        <v>88394.118400000021</v>
      </c>
      <c r="U375" s="40"/>
      <c r="V375" s="3" t="s">
        <v>4199</v>
      </c>
      <c r="W375" s="3" t="s">
        <v>4199</v>
      </c>
    </row>
    <row r="376" spans="1:23" s="32" customFormat="1" x14ac:dyDescent="0.25">
      <c r="A376" s="37" t="s">
        <v>1470</v>
      </c>
      <c r="B376" s="37">
        <v>348</v>
      </c>
      <c r="C376" s="37" t="s">
        <v>1466</v>
      </c>
      <c r="D376" s="40" t="s">
        <v>3490</v>
      </c>
      <c r="E376" s="40" t="s">
        <v>3885</v>
      </c>
      <c r="F376" s="40"/>
      <c r="G376" s="40"/>
      <c r="H376" s="37" t="s">
        <v>53</v>
      </c>
      <c r="I376" s="1">
        <v>0</v>
      </c>
      <c r="J376" s="20" t="s">
        <v>4178</v>
      </c>
      <c r="K376" s="20" t="s">
        <v>3321</v>
      </c>
      <c r="L376" s="20" t="s">
        <v>4183</v>
      </c>
      <c r="M376" s="20"/>
      <c r="N376" s="20" t="s">
        <v>4181</v>
      </c>
      <c r="O376" s="20" t="s">
        <v>4175</v>
      </c>
      <c r="P376" s="3" t="s">
        <v>4195</v>
      </c>
      <c r="Q376" s="37">
        <v>15</v>
      </c>
      <c r="R376" s="37">
        <v>186.82</v>
      </c>
      <c r="S376" s="41">
        <f t="shared" si="10"/>
        <v>2802.2999999999997</v>
      </c>
      <c r="T376" s="41">
        <f t="shared" si="11"/>
        <v>3138.576</v>
      </c>
      <c r="U376" s="40"/>
      <c r="V376" s="3" t="s">
        <v>4199</v>
      </c>
      <c r="W376" s="3" t="s">
        <v>4199</v>
      </c>
    </row>
    <row r="377" spans="1:23" s="32" customFormat="1" x14ac:dyDescent="0.25">
      <c r="A377" s="37" t="s">
        <v>1472</v>
      </c>
      <c r="B377" s="37">
        <v>349</v>
      </c>
      <c r="C377" s="37" t="s">
        <v>1466</v>
      </c>
      <c r="D377" s="40" t="s">
        <v>3490</v>
      </c>
      <c r="E377" s="40" t="s">
        <v>3885</v>
      </c>
      <c r="F377" s="40"/>
      <c r="G377" s="40"/>
      <c r="H377" s="37" t="s">
        <v>53</v>
      </c>
      <c r="I377" s="1">
        <v>0</v>
      </c>
      <c r="J377" s="20" t="s">
        <v>4178</v>
      </c>
      <c r="K377" s="20" t="s">
        <v>3321</v>
      </c>
      <c r="L377" s="20" t="s">
        <v>4183</v>
      </c>
      <c r="M377" s="20"/>
      <c r="N377" s="20" t="s">
        <v>4181</v>
      </c>
      <c r="O377" s="20" t="s">
        <v>4175</v>
      </c>
      <c r="P377" s="3" t="s">
        <v>4195</v>
      </c>
      <c r="Q377" s="37">
        <v>181</v>
      </c>
      <c r="R377" s="37">
        <v>115.67</v>
      </c>
      <c r="S377" s="41">
        <f t="shared" si="10"/>
        <v>20936.27</v>
      </c>
      <c r="T377" s="41">
        <f t="shared" si="11"/>
        <v>23448.622400000004</v>
      </c>
      <c r="U377" s="40"/>
      <c r="V377" s="3" t="s">
        <v>4199</v>
      </c>
      <c r="W377" s="3" t="s">
        <v>4199</v>
      </c>
    </row>
    <row r="378" spans="1:23" s="32" customFormat="1" x14ac:dyDescent="0.25">
      <c r="A378" s="37" t="s">
        <v>1474</v>
      </c>
      <c r="B378" s="37">
        <v>350</v>
      </c>
      <c r="C378" s="37" t="s">
        <v>1475</v>
      </c>
      <c r="D378" s="40" t="s">
        <v>1476</v>
      </c>
      <c r="E378" s="40" t="s">
        <v>3705</v>
      </c>
      <c r="F378" s="40"/>
      <c r="G378" s="40"/>
      <c r="H378" s="37" t="s">
        <v>53</v>
      </c>
      <c r="I378" s="1">
        <v>0</v>
      </c>
      <c r="J378" s="20" t="s">
        <v>4178</v>
      </c>
      <c r="K378" s="20" t="s">
        <v>3321</v>
      </c>
      <c r="L378" s="20" t="s">
        <v>4183</v>
      </c>
      <c r="M378" s="20"/>
      <c r="N378" s="20" t="s">
        <v>4181</v>
      </c>
      <c r="O378" s="20" t="s">
        <v>4175</v>
      </c>
      <c r="P378" s="3" t="s">
        <v>3323</v>
      </c>
      <c r="Q378" s="37">
        <v>12</v>
      </c>
      <c r="R378" s="37">
        <v>1560</v>
      </c>
      <c r="S378" s="41">
        <f t="shared" si="10"/>
        <v>18720</v>
      </c>
      <c r="T378" s="41">
        <f t="shared" si="11"/>
        <v>20966.400000000001</v>
      </c>
      <c r="U378" s="40"/>
      <c r="V378" s="3" t="s">
        <v>4199</v>
      </c>
      <c r="W378" s="3" t="s">
        <v>4199</v>
      </c>
    </row>
    <row r="379" spans="1:23" s="32" customFormat="1" x14ac:dyDescent="0.25">
      <c r="A379" s="37" t="s">
        <v>1478</v>
      </c>
      <c r="B379" s="37">
        <v>351</v>
      </c>
      <c r="C379" s="37" t="s">
        <v>1479</v>
      </c>
      <c r="D379" s="40" t="s">
        <v>3491</v>
      </c>
      <c r="E379" s="40" t="s">
        <v>3886</v>
      </c>
      <c r="F379" s="40"/>
      <c r="G379" s="40"/>
      <c r="H379" s="37" t="s">
        <v>53</v>
      </c>
      <c r="I379" s="1">
        <v>0</v>
      </c>
      <c r="J379" s="20" t="s">
        <v>4178</v>
      </c>
      <c r="K379" s="20" t="s">
        <v>3321</v>
      </c>
      <c r="L379" s="20" t="s">
        <v>4183</v>
      </c>
      <c r="M379" s="20"/>
      <c r="N379" s="20" t="s">
        <v>4181</v>
      </c>
      <c r="O379" s="20" t="s">
        <v>4175</v>
      </c>
      <c r="P379" s="3" t="s">
        <v>3323</v>
      </c>
      <c r="Q379" s="37">
        <v>24</v>
      </c>
      <c r="R379" s="37">
        <v>10114.969999999999</v>
      </c>
      <c r="S379" s="41">
        <f t="shared" si="10"/>
        <v>242759.27999999997</v>
      </c>
      <c r="T379" s="41">
        <f t="shared" si="11"/>
        <v>271890.39360000001</v>
      </c>
      <c r="U379" s="40"/>
      <c r="V379" s="3" t="s">
        <v>4199</v>
      </c>
      <c r="W379" s="3" t="s">
        <v>4199</v>
      </c>
    </row>
    <row r="380" spans="1:23" s="32" customFormat="1" x14ac:dyDescent="0.25">
      <c r="A380" s="37" t="s">
        <v>1483</v>
      </c>
      <c r="B380" s="37">
        <v>352</v>
      </c>
      <c r="C380" s="37" t="s">
        <v>1484</v>
      </c>
      <c r="D380" s="40" t="s">
        <v>3428</v>
      </c>
      <c r="E380" s="40" t="s">
        <v>3887</v>
      </c>
      <c r="F380" s="40"/>
      <c r="G380" s="40"/>
      <c r="H380" s="37" t="s">
        <v>53</v>
      </c>
      <c r="I380" s="1">
        <v>0</v>
      </c>
      <c r="J380" s="20" t="s">
        <v>4178</v>
      </c>
      <c r="K380" s="20" t="s">
        <v>3321</v>
      </c>
      <c r="L380" s="20" t="s">
        <v>4183</v>
      </c>
      <c r="M380" s="20"/>
      <c r="N380" s="20" t="s">
        <v>4181</v>
      </c>
      <c r="O380" s="20" t="s">
        <v>4175</v>
      </c>
      <c r="P380" s="3" t="s">
        <v>3323</v>
      </c>
      <c r="Q380" s="37">
        <v>9</v>
      </c>
      <c r="R380" s="37">
        <v>4292.5</v>
      </c>
      <c r="S380" s="41">
        <f t="shared" si="10"/>
        <v>38632.5</v>
      </c>
      <c r="T380" s="41">
        <f t="shared" si="11"/>
        <v>43268.4</v>
      </c>
      <c r="U380" s="40"/>
      <c r="V380" s="3" t="s">
        <v>4199</v>
      </c>
      <c r="W380" s="3" t="s">
        <v>4199</v>
      </c>
    </row>
    <row r="381" spans="1:23" s="32" customFormat="1" x14ac:dyDescent="0.25">
      <c r="A381" s="37" t="s">
        <v>1488</v>
      </c>
      <c r="B381" s="37">
        <v>353</v>
      </c>
      <c r="C381" s="37" t="s">
        <v>1489</v>
      </c>
      <c r="D381" s="40" t="s">
        <v>3407</v>
      </c>
      <c r="E381" s="40" t="s">
        <v>3888</v>
      </c>
      <c r="F381" s="40"/>
      <c r="G381" s="40"/>
      <c r="H381" s="37" t="s">
        <v>53</v>
      </c>
      <c r="I381" s="1">
        <v>0</v>
      </c>
      <c r="J381" s="20" t="s">
        <v>4178</v>
      </c>
      <c r="K381" s="20" t="s">
        <v>3321</v>
      </c>
      <c r="L381" s="20" t="s">
        <v>4183</v>
      </c>
      <c r="M381" s="20"/>
      <c r="N381" s="20" t="s">
        <v>4181</v>
      </c>
      <c r="O381" s="20" t="s">
        <v>4175</v>
      </c>
      <c r="P381" s="3" t="s">
        <v>3323</v>
      </c>
      <c r="Q381" s="37">
        <v>10</v>
      </c>
      <c r="R381" s="37">
        <v>25.9</v>
      </c>
      <c r="S381" s="41">
        <f t="shared" si="10"/>
        <v>259</v>
      </c>
      <c r="T381" s="41">
        <f t="shared" si="11"/>
        <v>290.08000000000004</v>
      </c>
      <c r="U381" s="40"/>
      <c r="V381" s="3" t="s">
        <v>4199</v>
      </c>
      <c r="W381" s="3" t="s">
        <v>4199</v>
      </c>
    </row>
    <row r="382" spans="1:23" s="32" customFormat="1" x14ac:dyDescent="0.25">
      <c r="A382" s="37" t="s">
        <v>1492</v>
      </c>
      <c r="B382" s="37">
        <v>354</v>
      </c>
      <c r="C382" s="37" t="s">
        <v>1493</v>
      </c>
      <c r="D382" s="40" t="s">
        <v>291</v>
      </c>
      <c r="E382" s="40" t="s">
        <v>3889</v>
      </c>
      <c r="F382" s="40"/>
      <c r="G382" s="40"/>
      <c r="H382" s="37" t="s">
        <v>53</v>
      </c>
      <c r="I382" s="1">
        <v>0</v>
      </c>
      <c r="J382" s="20" t="s">
        <v>4178</v>
      </c>
      <c r="K382" s="20" t="s">
        <v>3321</v>
      </c>
      <c r="L382" s="20" t="s">
        <v>4183</v>
      </c>
      <c r="M382" s="20"/>
      <c r="N382" s="20" t="s">
        <v>4181</v>
      </c>
      <c r="O382" s="20" t="s">
        <v>4175</v>
      </c>
      <c r="P382" s="3" t="s">
        <v>4191</v>
      </c>
      <c r="Q382" s="37">
        <v>15</v>
      </c>
      <c r="R382" s="37">
        <v>283.5</v>
      </c>
      <c r="S382" s="41">
        <f t="shared" si="10"/>
        <v>4252.5</v>
      </c>
      <c r="T382" s="41">
        <f t="shared" si="11"/>
        <v>4762.8</v>
      </c>
      <c r="U382" s="40"/>
      <c r="V382" s="3" t="s">
        <v>4199</v>
      </c>
      <c r="W382" s="3" t="s">
        <v>4199</v>
      </c>
    </row>
    <row r="383" spans="1:23" s="32" customFormat="1" x14ac:dyDescent="0.25">
      <c r="A383" s="37" t="s">
        <v>1496</v>
      </c>
      <c r="B383" s="37">
        <v>355</v>
      </c>
      <c r="C383" s="37" t="s">
        <v>1497</v>
      </c>
      <c r="D383" s="40" t="s">
        <v>3492</v>
      </c>
      <c r="E383" s="40" t="s">
        <v>3890</v>
      </c>
      <c r="F383" s="40"/>
      <c r="G383" s="40"/>
      <c r="H383" s="37" t="s">
        <v>53</v>
      </c>
      <c r="I383" s="1">
        <v>0</v>
      </c>
      <c r="J383" s="20" t="s">
        <v>4178</v>
      </c>
      <c r="K383" s="20" t="s">
        <v>3321</v>
      </c>
      <c r="L383" s="20" t="s">
        <v>4183</v>
      </c>
      <c r="M383" s="20"/>
      <c r="N383" s="20" t="s">
        <v>4181</v>
      </c>
      <c r="O383" s="20" t="s">
        <v>4175</v>
      </c>
      <c r="P383" s="3" t="s">
        <v>3323</v>
      </c>
      <c r="Q383" s="37">
        <v>2</v>
      </c>
      <c r="R383" s="37">
        <v>5250</v>
      </c>
      <c r="S383" s="41">
        <f t="shared" si="10"/>
        <v>10500</v>
      </c>
      <c r="T383" s="41">
        <f t="shared" si="11"/>
        <v>11760.000000000002</v>
      </c>
      <c r="U383" s="40"/>
      <c r="V383" s="3" t="s">
        <v>4199</v>
      </c>
      <c r="W383" s="3" t="s">
        <v>4199</v>
      </c>
    </row>
    <row r="384" spans="1:23" s="32" customFormat="1" x14ac:dyDescent="0.25">
      <c r="A384" s="37" t="s">
        <v>1501</v>
      </c>
      <c r="B384" s="37">
        <v>356</v>
      </c>
      <c r="C384" s="37" t="s">
        <v>1502</v>
      </c>
      <c r="D384" s="40" t="s">
        <v>3493</v>
      </c>
      <c r="E384" s="40" t="s">
        <v>3891</v>
      </c>
      <c r="F384" s="40"/>
      <c r="G384" s="40"/>
      <c r="H384" s="37" t="s">
        <v>53</v>
      </c>
      <c r="I384" s="1">
        <v>0</v>
      </c>
      <c r="J384" s="20" t="s">
        <v>4178</v>
      </c>
      <c r="K384" s="20" t="s">
        <v>3321</v>
      </c>
      <c r="L384" s="20" t="s">
        <v>4183</v>
      </c>
      <c r="M384" s="20"/>
      <c r="N384" s="20" t="s">
        <v>4181</v>
      </c>
      <c r="O384" s="20" t="s">
        <v>4175</v>
      </c>
      <c r="P384" s="3" t="s">
        <v>3323</v>
      </c>
      <c r="Q384" s="37">
        <v>180</v>
      </c>
      <c r="R384" s="37">
        <v>140.93</v>
      </c>
      <c r="S384" s="41">
        <f t="shared" si="10"/>
        <v>25367.4</v>
      </c>
      <c r="T384" s="41">
        <f t="shared" si="11"/>
        <v>28411.488000000005</v>
      </c>
      <c r="U384" s="40"/>
      <c r="V384" s="3" t="s">
        <v>4199</v>
      </c>
      <c r="W384" s="3" t="s">
        <v>4199</v>
      </c>
    </row>
    <row r="385" spans="1:23" s="32" customFormat="1" x14ac:dyDescent="0.25">
      <c r="A385" s="37" t="s">
        <v>1506</v>
      </c>
      <c r="B385" s="37">
        <v>357</v>
      </c>
      <c r="C385" s="37" t="s">
        <v>1502</v>
      </c>
      <c r="D385" s="40" t="s">
        <v>3493</v>
      </c>
      <c r="E385" s="40" t="s">
        <v>3891</v>
      </c>
      <c r="F385" s="40"/>
      <c r="G385" s="40"/>
      <c r="H385" s="37" t="s">
        <v>53</v>
      </c>
      <c r="I385" s="1">
        <v>0</v>
      </c>
      <c r="J385" s="20" t="s">
        <v>4178</v>
      </c>
      <c r="K385" s="20" t="s">
        <v>3321</v>
      </c>
      <c r="L385" s="20" t="s">
        <v>4183</v>
      </c>
      <c r="M385" s="20"/>
      <c r="N385" s="20" t="s">
        <v>4181</v>
      </c>
      <c r="O385" s="20" t="s">
        <v>4175</v>
      </c>
      <c r="P385" s="3" t="s">
        <v>3323</v>
      </c>
      <c r="Q385" s="37">
        <v>50</v>
      </c>
      <c r="R385" s="37">
        <v>42.860000000000007</v>
      </c>
      <c r="S385" s="41">
        <f t="shared" si="10"/>
        <v>2143.0000000000005</v>
      </c>
      <c r="T385" s="41">
        <f t="shared" si="11"/>
        <v>2400.1600000000008</v>
      </c>
      <c r="U385" s="40"/>
      <c r="V385" s="3" t="s">
        <v>4199</v>
      </c>
      <c r="W385" s="3" t="s">
        <v>4199</v>
      </c>
    </row>
    <row r="386" spans="1:23" s="32" customFormat="1" x14ac:dyDescent="0.25">
      <c r="A386" s="37" t="s">
        <v>1508</v>
      </c>
      <c r="B386" s="37">
        <v>358</v>
      </c>
      <c r="C386" s="37" t="s">
        <v>1509</v>
      </c>
      <c r="D386" s="40" t="s">
        <v>3493</v>
      </c>
      <c r="E386" s="40" t="s">
        <v>3892</v>
      </c>
      <c r="F386" s="40"/>
      <c r="G386" s="40"/>
      <c r="H386" s="37" t="s">
        <v>53</v>
      </c>
      <c r="I386" s="1">
        <v>0</v>
      </c>
      <c r="J386" s="20" t="s">
        <v>4178</v>
      </c>
      <c r="K386" s="20" t="s">
        <v>3321</v>
      </c>
      <c r="L386" s="20" t="s">
        <v>4183</v>
      </c>
      <c r="M386" s="20"/>
      <c r="N386" s="20" t="s">
        <v>4181</v>
      </c>
      <c r="O386" s="20" t="s">
        <v>4175</v>
      </c>
      <c r="P386" s="3" t="s">
        <v>3323</v>
      </c>
      <c r="Q386" s="37">
        <v>85</v>
      </c>
      <c r="R386" s="37">
        <v>1480</v>
      </c>
      <c r="S386" s="41">
        <f t="shared" si="10"/>
        <v>125800</v>
      </c>
      <c r="T386" s="41">
        <f t="shared" si="11"/>
        <v>140896</v>
      </c>
      <c r="U386" s="40"/>
      <c r="V386" s="3" t="s">
        <v>4199</v>
      </c>
      <c r="W386" s="3" t="s">
        <v>4199</v>
      </c>
    </row>
    <row r="387" spans="1:23" s="32" customFormat="1" x14ac:dyDescent="0.25">
      <c r="A387" s="37" t="s">
        <v>1512</v>
      </c>
      <c r="B387" s="37">
        <v>359</v>
      </c>
      <c r="C387" s="37" t="s">
        <v>1513</v>
      </c>
      <c r="D387" s="40" t="s">
        <v>3338</v>
      </c>
      <c r="E387" s="40" t="s">
        <v>3893</v>
      </c>
      <c r="F387" s="40"/>
      <c r="G387" s="40"/>
      <c r="H387" s="37" t="s">
        <v>53</v>
      </c>
      <c r="I387" s="1">
        <v>0</v>
      </c>
      <c r="J387" s="20" t="s">
        <v>4178</v>
      </c>
      <c r="K387" s="20" t="s">
        <v>3321</v>
      </c>
      <c r="L387" s="20" t="s">
        <v>4183</v>
      </c>
      <c r="M387" s="20"/>
      <c r="N387" s="20" t="s">
        <v>4181</v>
      </c>
      <c r="O387" s="20" t="s">
        <v>4175</v>
      </c>
      <c r="P387" s="3" t="s">
        <v>3323</v>
      </c>
      <c r="Q387" s="37">
        <v>45</v>
      </c>
      <c r="R387" s="37">
        <v>1806.79</v>
      </c>
      <c r="S387" s="41">
        <f t="shared" si="10"/>
        <v>81305.55</v>
      </c>
      <c r="T387" s="41">
        <f t="shared" si="11"/>
        <v>91062.216000000015</v>
      </c>
      <c r="U387" s="40"/>
      <c r="V387" s="3" t="s">
        <v>4199</v>
      </c>
      <c r="W387" s="3" t="s">
        <v>4199</v>
      </c>
    </row>
    <row r="388" spans="1:23" s="32" customFormat="1" x14ac:dyDescent="0.25">
      <c r="A388" s="37" t="s">
        <v>1516</v>
      </c>
      <c r="B388" s="37">
        <v>360</v>
      </c>
      <c r="C388" s="37" t="s">
        <v>1517</v>
      </c>
      <c r="D388" s="40" t="s">
        <v>3494</v>
      </c>
      <c r="E388" s="40" t="s">
        <v>3894</v>
      </c>
      <c r="F388" s="40"/>
      <c r="G388" s="40"/>
      <c r="H388" s="37" t="s">
        <v>53</v>
      </c>
      <c r="I388" s="1">
        <v>0</v>
      </c>
      <c r="J388" s="20" t="s">
        <v>4178</v>
      </c>
      <c r="K388" s="20" t="s">
        <v>3321</v>
      </c>
      <c r="L388" s="20" t="s">
        <v>4183</v>
      </c>
      <c r="M388" s="20"/>
      <c r="N388" s="20" t="s">
        <v>4181</v>
      </c>
      <c r="O388" s="20" t="s">
        <v>4175</v>
      </c>
      <c r="P388" s="3" t="s">
        <v>3323</v>
      </c>
      <c r="Q388" s="37">
        <v>2</v>
      </c>
      <c r="R388" s="37">
        <v>3779.58</v>
      </c>
      <c r="S388" s="41">
        <f t="shared" si="10"/>
        <v>7559.16</v>
      </c>
      <c r="T388" s="41">
        <f t="shared" si="11"/>
        <v>8466.2592000000004</v>
      </c>
      <c r="U388" s="40"/>
      <c r="V388" s="3" t="s">
        <v>4199</v>
      </c>
      <c r="W388" s="3" t="s">
        <v>4199</v>
      </c>
    </row>
    <row r="389" spans="1:23" s="32" customFormat="1" x14ac:dyDescent="0.25">
      <c r="A389" s="37" t="s">
        <v>1521</v>
      </c>
      <c r="B389" s="37">
        <v>361</v>
      </c>
      <c r="C389" s="37" t="s">
        <v>1522</v>
      </c>
      <c r="D389" s="40" t="s">
        <v>3438</v>
      </c>
      <c r="E389" s="40" t="s">
        <v>3895</v>
      </c>
      <c r="F389" s="40"/>
      <c r="G389" s="40"/>
      <c r="H389" s="37" t="s">
        <v>53</v>
      </c>
      <c r="I389" s="1">
        <v>0</v>
      </c>
      <c r="J389" s="20" t="s">
        <v>4178</v>
      </c>
      <c r="K389" s="20" t="s">
        <v>3321</v>
      </c>
      <c r="L389" s="20" t="s">
        <v>4183</v>
      </c>
      <c r="M389" s="20"/>
      <c r="N389" s="20" t="s">
        <v>4181</v>
      </c>
      <c r="O389" s="20" t="s">
        <v>4175</v>
      </c>
      <c r="P389" s="3" t="s">
        <v>3323</v>
      </c>
      <c r="Q389" s="37">
        <v>11</v>
      </c>
      <c r="R389" s="37">
        <v>3195.5</v>
      </c>
      <c r="S389" s="41">
        <f t="shared" si="10"/>
        <v>35150.5</v>
      </c>
      <c r="T389" s="41">
        <f t="shared" si="11"/>
        <v>39368.560000000005</v>
      </c>
      <c r="U389" s="40"/>
      <c r="V389" s="3" t="s">
        <v>4199</v>
      </c>
      <c r="W389" s="3" t="s">
        <v>4199</v>
      </c>
    </row>
    <row r="390" spans="1:23" s="32" customFormat="1" x14ac:dyDescent="0.25">
      <c r="A390" s="37" t="s">
        <v>1525</v>
      </c>
      <c r="B390" s="37">
        <v>362</v>
      </c>
      <c r="C390" s="37" t="s">
        <v>617</v>
      </c>
      <c r="D390" s="40" t="s">
        <v>3372</v>
      </c>
      <c r="E390" s="40" t="s">
        <v>3747</v>
      </c>
      <c r="F390" s="40"/>
      <c r="G390" s="40"/>
      <c r="H390" s="37" t="s">
        <v>53</v>
      </c>
      <c r="I390" s="1">
        <v>0</v>
      </c>
      <c r="J390" s="20" t="s">
        <v>4178</v>
      </c>
      <c r="K390" s="20" t="s">
        <v>3321</v>
      </c>
      <c r="L390" s="20" t="s">
        <v>4183</v>
      </c>
      <c r="M390" s="20"/>
      <c r="N390" s="20" t="s">
        <v>4182</v>
      </c>
      <c r="O390" s="20" t="s">
        <v>4175</v>
      </c>
      <c r="P390" s="3" t="s">
        <v>3323</v>
      </c>
      <c r="Q390" s="37">
        <v>53</v>
      </c>
      <c r="R390" s="37">
        <v>2883.73</v>
      </c>
      <c r="S390" s="41">
        <f t="shared" si="10"/>
        <v>152837.69</v>
      </c>
      <c r="T390" s="41">
        <f t="shared" si="11"/>
        <v>171178.21280000001</v>
      </c>
      <c r="U390" s="40"/>
      <c r="V390" s="3" t="s">
        <v>4199</v>
      </c>
      <c r="W390" s="3" t="s">
        <v>4199</v>
      </c>
    </row>
    <row r="391" spans="1:23" s="32" customFormat="1" x14ac:dyDescent="0.25">
      <c r="A391" s="37" t="s">
        <v>1527</v>
      </c>
      <c r="B391" s="37">
        <v>363</v>
      </c>
      <c r="C391" s="37" t="s">
        <v>662</v>
      </c>
      <c r="D391" s="40" t="s">
        <v>3394</v>
      </c>
      <c r="E391" s="40" t="s">
        <v>3756</v>
      </c>
      <c r="F391" s="40"/>
      <c r="G391" s="40"/>
      <c r="H391" s="37" t="s">
        <v>53</v>
      </c>
      <c r="I391" s="1">
        <v>0</v>
      </c>
      <c r="J391" s="20" t="s">
        <v>4178</v>
      </c>
      <c r="K391" s="20" t="s">
        <v>3321</v>
      </c>
      <c r="L391" s="20" t="s">
        <v>4183</v>
      </c>
      <c r="M391" s="20"/>
      <c r="N391" s="20" t="s">
        <v>4181</v>
      </c>
      <c r="O391" s="20" t="s">
        <v>4175</v>
      </c>
      <c r="P391" s="3" t="s">
        <v>3323</v>
      </c>
      <c r="Q391" s="37">
        <v>25</v>
      </c>
      <c r="R391" s="37">
        <v>3543.6</v>
      </c>
      <c r="S391" s="41">
        <f t="shared" si="10"/>
        <v>88590</v>
      </c>
      <c r="T391" s="41">
        <f t="shared" si="11"/>
        <v>99220.800000000003</v>
      </c>
      <c r="U391" s="40"/>
      <c r="V391" s="3" t="s">
        <v>4199</v>
      </c>
      <c r="W391" s="3" t="s">
        <v>4199</v>
      </c>
    </row>
    <row r="392" spans="1:23" s="32" customFormat="1" x14ac:dyDescent="0.25">
      <c r="A392" s="37" t="s">
        <v>1529</v>
      </c>
      <c r="B392" s="37">
        <v>364</v>
      </c>
      <c r="C392" s="37" t="s">
        <v>1530</v>
      </c>
      <c r="D392" s="40" t="s">
        <v>3495</v>
      </c>
      <c r="E392" s="40" t="s">
        <v>3896</v>
      </c>
      <c r="F392" s="40"/>
      <c r="G392" s="40"/>
      <c r="H392" s="37" t="s">
        <v>53</v>
      </c>
      <c r="I392" s="1">
        <v>0</v>
      </c>
      <c r="J392" s="20" t="s">
        <v>4178</v>
      </c>
      <c r="K392" s="20" t="s">
        <v>3321</v>
      </c>
      <c r="L392" s="20" t="s">
        <v>4183</v>
      </c>
      <c r="M392" s="20"/>
      <c r="N392" s="20" t="s">
        <v>4181</v>
      </c>
      <c r="O392" s="20" t="s">
        <v>4175</v>
      </c>
      <c r="P392" s="3" t="s">
        <v>4191</v>
      </c>
      <c r="Q392" s="37">
        <v>37</v>
      </c>
      <c r="R392" s="37">
        <v>2100</v>
      </c>
      <c r="S392" s="41">
        <f t="shared" si="10"/>
        <v>77700</v>
      </c>
      <c r="T392" s="41">
        <f t="shared" si="11"/>
        <v>87024.000000000015</v>
      </c>
      <c r="U392" s="40"/>
      <c r="V392" s="3" t="s">
        <v>4199</v>
      </c>
      <c r="W392" s="3" t="s">
        <v>4199</v>
      </c>
    </row>
    <row r="393" spans="1:23" s="32" customFormat="1" x14ac:dyDescent="0.25">
      <c r="A393" s="37" t="s">
        <v>1534</v>
      </c>
      <c r="B393" s="37">
        <v>365</v>
      </c>
      <c r="C393" s="37" t="s">
        <v>1535</v>
      </c>
      <c r="D393" s="40" t="s">
        <v>1536</v>
      </c>
      <c r="E393" s="40" t="s">
        <v>3897</v>
      </c>
      <c r="F393" s="40"/>
      <c r="G393" s="40"/>
      <c r="H393" s="37" t="s">
        <v>53</v>
      </c>
      <c r="I393" s="1">
        <v>0</v>
      </c>
      <c r="J393" s="20" t="s">
        <v>4178</v>
      </c>
      <c r="K393" s="20" t="s">
        <v>3321</v>
      </c>
      <c r="L393" s="20" t="s">
        <v>4183</v>
      </c>
      <c r="M393" s="20"/>
      <c r="N393" s="20" t="s">
        <v>4181</v>
      </c>
      <c r="O393" s="20" t="s">
        <v>4175</v>
      </c>
      <c r="P393" s="3" t="s">
        <v>3323</v>
      </c>
      <c r="Q393" s="37">
        <v>10</v>
      </c>
      <c r="R393" s="37">
        <v>10473.17</v>
      </c>
      <c r="S393" s="41">
        <f t="shared" si="10"/>
        <v>104731.7</v>
      </c>
      <c r="T393" s="41">
        <f t="shared" si="11"/>
        <v>117299.504</v>
      </c>
      <c r="U393" s="40"/>
      <c r="V393" s="3" t="s">
        <v>4199</v>
      </c>
      <c r="W393" s="3" t="s">
        <v>4199</v>
      </c>
    </row>
    <row r="394" spans="1:23" s="32" customFormat="1" x14ac:dyDescent="0.25">
      <c r="A394" s="37" t="s">
        <v>1539</v>
      </c>
      <c r="B394" s="37">
        <v>366</v>
      </c>
      <c r="C394" s="37" t="s">
        <v>1540</v>
      </c>
      <c r="D394" s="40" t="s">
        <v>1541</v>
      </c>
      <c r="E394" s="40" t="s">
        <v>3898</v>
      </c>
      <c r="F394" s="40"/>
      <c r="G394" s="40"/>
      <c r="H394" s="37" t="s">
        <v>53</v>
      </c>
      <c r="I394" s="1">
        <v>0</v>
      </c>
      <c r="J394" s="20" t="s">
        <v>4178</v>
      </c>
      <c r="K394" s="20" t="s">
        <v>3321</v>
      </c>
      <c r="L394" s="20" t="s">
        <v>4183</v>
      </c>
      <c r="M394" s="20"/>
      <c r="N394" s="20" t="s">
        <v>4181</v>
      </c>
      <c r="O394" s="20" t="s">
        <v>4175</v>
      </c>
      <c r="P394" s="3" t="s">
        <v>3324</v>
      </c>
      <c r="Q394" s="37">
        <v>30</v>
      </c>
      <c r="R394" s="37">
        <v>4781.9399999999996</v>
      </c>
      <c r="S394" s="41">
        <f t="shared" si="10"/>
        <v>143458.19999999998</v>
      </c>
      <c r="T394" s="41">
        <f t="shared" si="11"/>
        <v>160673.18400000001</v>
      </c>
      <c r="U394" s="40"/>
      <c r="V394" s="3" t="s">
        <v>4199</v>
      </c>
      <c r="W394" s="3" t="s">
        <v>4199</v>
      </c>
    </row>
    <row r="395" spans="1:23" s="32" customFormat="1" x14ac:dyDescent="0.25">
      <c r="A395" s="37" t="s">
        <v>1544</v>
      </c>
      <c r="B395" s="37">
        <v>367</v>
      </c>
      <c r="C395" s="37" t="s">
        <v>1545</v>
      </c>
      <c r="D395" s="40" t="s">
        <v>3394</v>
      </c>
      <c r="E395" s="40" t="s">
        <v>3899</v>
      </c>
      <c r="F395" s="40"/>
      <c r="G395" s="40"/>
      <c r="H395" s="37" t="s">
        <v>53</v>
      </c>
      <c r="I395" s="1">
        <v>0</v>
      </c>
      <c r="J395" s="20" t="s">
        <v>4178</v>
      </c>
      <c r="K395" s="20" t="s">
        <v>3321</v>
      </c>
      <c r="L395" s="20" t="s">
        <v>4183</v>
      </c>
      <c r="M395" s="20"/>
      <c r="N395" s="20" t="s">
        <v>4181</v>
      </c>
      <c r="O395" s="20" t="s">
        <v>4175</v>
      </c>
      <c r="P395" s="3" t="s">
        <v>3323</v>
      </c>
      <c r="Q395" s="37">
        <v>50</v>
      </c>
      <c r="R395" s="37">
        <v>465.75</v>
      </c>
      <c r="S395" s="41">
        <f t="shared" si="10"/>
        <v>23287.5</v>
      </c>
      <c r="T395" s="41">
        <f t="shared" si="11"/>
        <v>26082.000000000004</v>
      </c>
      <c r="U395" s="40"/>
      <c r="V395" s="3" t="s">
        <v>4199</v>
      </c>
      <c r="W395" s="3" t="s">
        <v>4199</v>
      </c>
    </row>
    <row r="396" spans="1:23" s="32" customFormat="1" x14ac:dyDescent="0.25">
      <c r="A396" s="37" t="s">
        <v>1548</v>
      </c>
      <c r="B396" s="37">
        <v>368</v>
      </c>
      <c r="C396" s="37" t="s">
        <v>1549</v>
      </c>
      <c r="D396" s="40" t="s">
        <v>1550</v>
      </c>
      <c r="E396" s="40" t="s">
        <v>3900</v>
      </c>
      <c r="F396" s="40"/>
      <c r="G396" s="40"/>
      <c r="H396" s="37" t="s">
        <v>53</v>
      </c>
      <c r="I396" s="1">
        <v>0</v>
      </c>
      <c r="J396" s="20" t="s">
        <v>4178</v>
      </c>
      <c r="K396" s="20" t="s">
        <v>3321</v>
      </c>
      <c r="L396" s="20" t="s">
        <v>4183</v>
      </c>
      <c r="M396" s="20"/>
      <c r="N396" s="20" t="s">
        <v>4181</v>
      </c>
      <c r="O396" s="20" t="s">
        <v>4175</v>
      </c>
      <c r="P396" s="3" t="s">
        <v>3323</v>
      </c>
      <c r="Q396" s="37">
        <v>200</v>
      </c>
      <c r="R396" s="37">
        <v>210</v>
      </c>
      <c r="S396" s="41">
        <f t="shared" si="10"/>
        <v>42000</v>
      </c>
      <c r="T396" s="41">
        <f t="shared" si="11"/>
        <v>47040.000000000007</v>
      </c>
      <c r="U396" s="40"/>
      <c r="V396" s="3" t="s">
        <v>4199</v>
      </c>
      <c r="W396" s="3" t="s">
        <v>4199</v>
      </c>
    </row>
    <row r="397" spans="1:23" s="32" customFormat="1" x14ac:dyDescent="0.25">
      <c r="A397" s="37" t="s">
        <v>1553</v>
      </c>
      <c r="B397" s="37">
        <v>369</v>
      </c>
      <c r="C397" s="37" t="s">
        <v>1554</v>
      </c>
      <c r="D397" s="40" t="s">
        <v>3496</v>
      </c>
      <c r="E397" s="40" t="s">
        <v>3901</v>
      </c>
      <c r="F397" s="40"/>
      <c r="G397" s="40"/>
      <c r="H397" s="37" t="s">
        <v>53</v>
      </c>
      <c r="I397" s="1">
        <v>0</v>
      </c>
      <c r="J397" s="20" t="s">
        <v>4178</v>
      </c>
      <c r="K397" s="20" t="s">
        <v>3321</v>
      </c>
      <c r="L397" s="20" t="s">
        <v>4183</v>
      </c>
      <c r="M397" s="20"/>
      <c r="N397" s="20" t="s">
        <v>4181</v>
      </c>
      <c r="O397" s="20" t="s">
        <v>4175</v>
      </c>
      <c r="P397" s="3" t="s">
        <v>3323</v>
      </c>
      <c r="Q397" s="37">
        <v>3</v>
      </c>
      <c r="R397" s="37">
        <v>368.5</v>
      </c>
      <c r="S397" s="41">
        <f t="shared" si="10"/>
        <v>1105.5</v>
      </c>
      <c r="T397" s="41">
        <f t="shared" si="11"/>
        <v>1238.1600000000001</v>
      </c>
      <c r="U397" s="40"/>
      <c r="V397" s="3" t="s">
        <v>4199</v>
      </c>
      <c r="W397" s="3" t="s">
        <v>4199</v>
      </c>
    </row>
    <row r="398" spans="1:23" s="32" customFormat="1" x14ac:dyDescent="0.25">
      <c r="A398" s="37" t="s">
        <v>1558</v>
      </c>
      <c r="B398" s="37">
        <v>370</v>
      </c>
      <c r="C398" s="37" t="s">
        <v>1559</v>
      </c>
      <c r="D398" s="40" t="s">
        <v>3497</v>
      </c>
      <c r="E398" s="40" t="s">
        <v>3799</v>
      </c>
      <c r="F398" s="40"/>
      <c r="G398" s="40"/>
      <c r="H398" s="37" t="s">
        <v>53</v>
      </c>
      <c r="I398" s="1">
        <v>0</v>
      </c>
      <c r="J398" s="20" t="s">
        <v>4178</v>
      </c>
      <c r="K398" s="20" t="s">
        <v>3321</v>
      </c>
      <c r="L398" s="20" t="s">
        <v>4183</v>
      </c>
      <c r="M398" s="20"/>
      <c r="N398" s="20" t="s">
        <v>4182</v>
      </c>
      <c r="O398" s="20" t="s">
        <v>4175</v>
      </c>
      <c r="P398" s="3" t="s">
        <v>4197</v>
      </c>
      <c r="Q398" s="37">
        <v>1</v>
      </c>
      <c r="R398" s="37">
        <v>1374.21</v>
      </c>
      <c r="S398" s="41">
        <v>0</v>
      </c>
      <c r="T398" s="41">
        <f t="shared" si="11"/>
        <v>0</v>
      </c>
      <c r="U398" s="40"/>
      <c r="V398" s="3" t="s">
        <v>4199</v>
      </c>
      <c r="W398" s="3" t="s">
        <v>4199</v>
      </c>
    </row>
    <row r="399" spans="1:23" s="32" customFormat="1" x14ac:dyDescent="0.25">
      <c r="A399" s="37" t="s">
        <v>1558</v>
      </c>
      <c r="B399" s="37" t="s">
        <v>3289</v>
      </c>
      <c r="C399" s="37" t="s">
        <v>1559</v>
      </c>
      <c r="D399" s="40" t="s">
        <v>3497</v>
      </c>
      <c r="E399" s="40" t="s">
        <v>3799</v>
      </c>
      <c r="F399" s="40"/>
      <c r="G399" s="40"/>
      <c r="H399" s="37" t="s">
        <v>53</v>
      </c>
      <c r="I399" s="1">
        <v>0</v>
      </c>
      <c r="J399" s="20" t="s">
        <v>4180</v>
      </c>
      <c r="K399" s="20" t="s">
        <v>3321</v>
      </c>
      <c r="L399" s="20" t="s">
        <v>4183</v>
      </c>
      <c r="M399" s="20"/>
      <c r="N399" s="20" t="s">
        <v>4182</v>
      </c>
      <c r="O399" s="20" t="s">
        <v>4175</v>
      </c>
      <c r="P399" s="3" t="s">
        <v>4197</v>
      </c>
      <c r="Q399" s="37">
        <v>1</v>
      </c>
      <c r="R399" s="37">
        <v>3892</v>
      </c>
      <c r="S399" s="41">
        <f>Q399*R399</f>
        <v>3892</v>
      </c>
      <c r="T399" s="41">
        <f t="shared" si="11"/>
        <v>4359.04</v>
      </c>
      <c r="U399" s="40"/>
      <c r="V399" s="3" t="s">
        <v>4199</v>
      </c>
      <c r="W399" s="3" t="s">
        <v>4199</v>
      </c>
    </row>
    <row r="400" spans="1:23" s="32" customFormat="1" x14ac:dyDescent="0.25">
      <c r="A400" s="37" t="s">
        <v>1562</v>
      </c>
      <c r="B400" s="37">
        <v>371</v>
      </c>
      <c r="C400" s="37" t="s">
        <v>1563</v>
      </c>
      <c r="D400" s="40" t="s">
        <v>3498</v>
      </c>
      <c r="E400" s="40" t="s">
        <v>3902</v>
      </c>
      <c r="F400" s="40"/>
      <c r="G400" s="40"/>
      <c r="H400" s="37" t="s">
        <v>53</v>
      </c>
      <c r="I400" s="1">
        <v>0</v>
      </c>
      <c r="J400" s="20" t="s">
        <v>4178</v>
      </c>
      <c r="K400" s="20" t="s">
        <v>3321</v>
      </c>
      <c r="L400" s="20" t="s">
        <v>4183</v>
      </c>
      <c r="M400" s="20"/>
      <c r="N400" s="20" t="s">
        <v>4181</v>
      </c>
      <c r="O400" s="20" t="s">
        <v>4175</v>
      </c>
      <c r="P400" s="3" t="s">
        <v>3323</v>
      </c>
      <c r="Q400" s="37">
        <v>9</v>
      </c>
      <c r="R400" s="37">
        <v>15199.54</v>
      </c>
      <c r="S400" s="41">
        <f t="shared" si="10"/>
        <v>136795.86000000002</v>
      </c>
      <c r="T400" s="41">
        <f t="shared" si="11"/>
        <v>153211.36320000002</v>
      </c>
      <c r="U400" s="40"/>
      <c r="V400" s="3" t="s">
        <v>4199</v>
      </c>
      <c r="W400" s="3" t="s">
        <v>4199</v>
      </c>
    </row>
    <row r="401" spans="1:23" s="32" customFormat="1" x14ac:dyDescent="0.25">
      <c r="A401" s="37" t="s">
        <v>1567</v>
      </c>
      <c r="B401" s="37">
        <v>372</v>
      </c>
      <c r="C401" s="37" t="s">
        <v>1568</v>
      </c>
      <c r="D401" s="40" t="s">
        <v>3499</v>
      </c>
      <c r="E401" s="40" t="s">
        <v>3903</v>
      </c>
      <c r="F401" s="40"/>
      <c r="G401" s="40"/>
      <c r="H401" s="37" t="s">
        <v>53</v>
      </c>
      <c r="I401" s="1">
        <v>0</v>
      </c>
      <c r="J401" s="20" t="s">
        <v>4178</v>
      </c>
      <c r="K401" s="20" t="s">
        <v>3321</v>
      </c>
      <c r="L401" s="20" t="s">
        <v>4183</v>
      </c>
      <c r="M401" s="20"/>
      <c r="N401" s="20" t="s">
        <v>4181</v>
      </c>
      <c r="O401" s="20" t="s">
        <v>4175</v>
      </c>
      <c r="P401" s="3" t="s">
        <v>4189</v>
      </c>
      <c r="Q401" s="37">
        <v>18</v>
      </c>
      <c r="R401" s="37">
        <v>3048.5</v>
      </c>
      <c r="S401" s="41">
        <v>0</v>
      </c>
      <c r="T401" s="41">
        <f t="shared" si="11"/>
        <v>0</v>
      </c>
      <c r="U401" s="40"/>
      <c r="V401" s="3" t="s">
        <v>4199</v>
      </c>
      <c r="W401" s="3" t="s">
        <v>4199</v>
      </c>
    </row>
    <row r="402" spans="1:23" s="32" customFormat="1" x14ac:dyDescent="0.25">
      <c r="A402" s="37" t="s">
        <v>1567</v>
      </c>
      <c r="B402" s="37" t="s">
        <v>3287</v>
      </c>
      <c r="C402" s="37" t="s">
        <v>1568</v>
      </c>
      <c r="D402" s="40" t="s">
        <v>3499</v>
      </c>
      <c r="E402" s="40" t="s">
        <v>3903</v>
      </c>
      <c r="F402" s="40"/>
      <c r="G402" s="40"/>
      <c r="H402" s="37" t="s">
        <v>53</v>
      </c>
      <c r="I402" s="1">
        <v>0</v>
      </c>
      <c r="J402" s="20" t="s">
        <v>4180</v>
      </c>
      <c r="K402" s="20" t="s">
        <v>3321</v>
      </c>
      <c r="L402" s="20" t="s">
        <v>4183</v>
      </c>
      <c r="M402" s="20"/>
      <c r="N402" s="20" t="s">
        <v>3322</v>
      </c>
      <c r="O402" s="20" t="s">
        <v>4175</v>
      </c>
      <c r="P402" s="3" t="s">
        <v>4189</v>
      </c>
      <c r="Q402" s="37">
        <v>53</v>
      </c>
      <c r="R402" s="37">
        <v>3048.5</v>
      </c>
      <c r="S402" s="41">
        <f>Q402*R402</f>
        <v>161570.5</v>
      </c>
      <c r="T402" s="41">
        <f t="shared" si="11"/>
        <v>180958.96000000002</v>
      </c>
      <c r="U402" s="40"/>
      <c r="V402" s="3" t="s">
        <v>4199</v>
      </c>
      <c r="W402" s="3" t="s">
        <v>4199</v>
      </c>
    </row>
    <row r="403" spans="1:23" s="32" customFormat="1" x14ac:dyDescent="0.25">
      <c r="A403" s="37" t="s">
        <v>1572</v>
      </c>
      <c r="B403" s="37">
        <v>373</v>
      </c>
      <c r="C403" s="37" t="s">
        <v>1573</v>
      </c>
      <c r="D403" s="40" t="s">
        <v>1574</v>
      </c>
      <c r="E403" s="40" t="s">
        <v>3904</v>
      </c>
      <c r="F403" s="40"/>
      <c r="G403" s="40"/>
      <c r="H403" s="37" t="s">
        <v>53</v>
      </c>
      <c r="I403" s="1">
        <v>0</v>
      </c>
      <c r="J403" s="20" t="s">
        <v>4178</v>
      </c>
      <c r="K403" s="20" t="s">
        <v>3321</v>
      </c>
      <c r="L403" s="20" t="s">
        <v>4183</v>
      </c>
      <c r="M403" s="20"/>
      <c r="N403" s="20" t="s">
        <v>4181</v>
      </c>
      <c r="O403" s="20" t="s">
        <v>4175</v>
      </c>
      <c r="P403" s="3" t="s">
        <v>3323</v>
      </c>
      <c r="Q403" s="37">
        <v>452</v>
      </c>
      <c r="R403" s="37">
        <v>57.78</v>
      </c>
      <c r="S403" s="41">
        <f t="shared" si="10"/>
        <v>26116.560000000001</v>
      </c>
      <c r="T403" s="41">
        <f t="shared" si="11"/>
        <v>29250.547200000005</v>
      </c>
      <c r="U403" s="40"/>
      <c r="V403" s="3" t="s">
        <v>4199</v>
      </c>
      <c r="W403" s="3" t="s">
        <v>4199</v>
      </c>
    </row>
    <row r="404" spans="1:23" s="32" customFormat="1" x14ac:dyDescent="0.25">
      <c r="A404" s="37" t="s">
        <v>1577</v>
      </c>
      <c r="B404" s="37">
        <v>374</v>
      </c>
      <c r="C404" s="37" t="s">
        <v>1578</v>
      </c>
      <c r="D404" s="40" t="s">
        <v>3500</v>
      </c>
      <c r="E404" s="40" t="s">
        <v>3905</v>
      </c>
      <c r="F404" s="40"/>
      <c r="G404" s="40"/>
      <c r="H404" s="37" t="s">
        <v>53</v>
      </c>
      <c r="I404" s="1">
        <v>0</v>
      </c>
      <c r="J404" s="20" t="s">
        <v>4178</v>
      </c>
      <c r="K404" s="20" t="s">
        <v>3321</v>
      </c>
      <c r="L404" s="20" t="s">
        <v>4183</v>
      </c>
      <c r="M404" s="20"/>
      <c r="N404" s="20" t="s">
        <v>4181</v>
      </c>
      <c r="O404" s="20" t="s">
        <v>4175</v>
      </c>
      <c r="P404" s="3" t="s">
        <v>3323</v>
      </c>
      <c r="Q404" s="37">
        <v>10</v>
      </c>
      <c r="R404" s="37">
        <v>2417.5</v>
      </c>
      <c r="S404" s="41">
        <f t="shared" si="10"/>
        <v>24175</v>
      </c>
      <c r="T404" s="41">
        <f t="shared" si="11"/>
        <v>27076.000000000004</v>
      </c>
      <c r="U404" s="40"/>
      <c r="V404" s="3" t="s">
        <v>4199</v>
      </c>
      <c r="W404" s="3" t="s">
        <v>4199</v>
      </c>
    </row>
    <row r="405" spans="1:23" s="32" customFormat="1" x14ac:dyDescent="0.25">
      <c r="A405" s="37" t="s">
        <v>1582</v>
      </c>
      <c r="B405" s="37">
        <v>375</v>
      </c>
      <c r="C405" s="37" t="s">
        <v>1583</v>
      </c>
      <c r="D405" s="40" t="s">
        <v>3501</v>
      </c>
      <c r="E405" s="40" t="s">
        <v>3906</v>
      </c>
      <c r="F405" s="40"/>
      <c r="G405" s="40"/>
      <c r="H405" s="37" t="s">
        <v>53</v>
      </c>
      <c r="I405" s="1">
        <v>0</v>
      </c>
      <c r="J405" s="20" t="s">
        <v>4178</v>
      </c>
      <c r="K405" s="20" t="s">
        <v>3321</v>
      </c>
      <c r="L405" s="20" t="s">
        <v>4183</v>
      </c>
      <c r="M405" s="20"/>
      <c r="N405" s="20" t="s">
        <v>4181</v>
      </c>
      <c r="O405" s="20" t="s">
        <v>4175</v>
      </c>
      <c r="P405" s="3" t="s">
        <v>4197</v>
      </c>
      <c r="Q405" s="37">
        <v>1</v>
      </c>
      <c r="R405" s="37">
        <v>2712.92</v>
      </c>
      <c r="S405" s="41">
        <f t="shared" si="10"/>
        <v>2712.92</v>
      </c>
      <c r="T405" s="41">
        <f t="shared" si="11"/>
        <v>3038.4704000000002</v>
      </c>
      <c r="U405" s="40"/>
      <c r="V405" s="3" t="s">
        <v>4199</v>
      </c>
      <c r="W405" s="3" t="s">
        <v>4199</v>
      </c>
    </row>
    <row r="406" spans="1:23" s="32" customFormat="1" x14ac:dyDescent="0.25">
      <c r="A406" s="37" t="s">
        <v>1587</v>
      </c>
      <c r="B406" s="37">
        <v>376</v>
      </c>
      <c r="C406" s="37" t="s">
        <v>1588</v>
      </c>
      <c r="D406" s="40" t="s">
        <v>3502</v>
      </c>
      <c r="E406" s="40" t="s">
        <v>3907</v>
      </c>
      <c r="F406" s="40"/>
      <c r="G406" s="40"/>
      <c r="H406" s="37" t="s">
        <v>53</v>
      </c>
      <c r="I406" s="1">
        <v>0</v>
      </c>
      <c r="J406" s="20" t="s">
        <v>4178</v>
      </c>
      <c r="K406" s="20" t="s">
        <v>3321</v>
      </c>
      <c r="L406" s="20" t="s">
        <v>4183</v>
      </c>
      <c r="M406" s="20"/>
      <c r="N406" s="20" t="s">
        <v>4182</v>
      </c>
      <c r="O406" s="20" t="s">
        <v>4175</v>
      </c>
      <c r="P406" s="3" t="s">
        <v>3323</v>
      </c>
      <c r="Q406" s="37">
        <v>19</v>
      </c>
      <c r="R406" s="37">
        <v>4123.6000000000004</v>
      </c>
      <c r="S406" s="41">
        <f t="shared" si="10"/>
        <v>78348.400000000009</v>
      </c>
      <c r="T406" s="41">
        <f t="shared" si="11"/>
        <v>87750.208000000013</v>
      </c>
      <c r="U406" s="40"/>
      <c r="V406" s="3" t="s">
        <v>4199</v>
      </c>
      <c r="W406" s="3" t="s">
        <v>4199</v>
      </c>
    </row>
    <row r="407" spans="1:23" s="32" customFormat="1" x14ac:dyDescent="0.25">
      <c r="A407" s="37" t="s">
        <v>1592</v>
      </c>
      <c r="B407" s="37">
        <v>377</v>
      </c>
      <c r="C407" s="37" t="s">
        <v>953</v>
      </c>
      <c r="D407" s="40" t="s">
        <v>3438</v>
      </c>
      <c r="E407" s="40" t="s">
        <v>3807</v>
      </c>
      <c r="F407" s="40"/>
      <c r="G407" s="40"/>
      <c r="H407" s="37" t="s">
        <v>53</v>
      </c>
      <c r="I407" s="1">
        <v>0</v>
      </c>
      <c r="J407" s="20" t="s">
        <v>4178</v>
      </c>
      <c r="K407" s="20" t="s">
        <v>3321</v>
      </c>
      <c r="L407" s="20" t="s">
        <v>4183</v>
      </c>
      <c r="M407" s="20"/>
      <c r="N407" s="20" t="s">
        <v>4182</v>
      </c>
      <c r="O407" s="20" t="s">
        <v>4175</v>
      </c>
      <c r="P407" s="3" t="s">
        <v>3323</v>
      </c>
      <c r="Q407" s="37">
        <v>6</v>
      </c>
      <c r="R407" s="37">
        <v>9028.1200000000008</v>
      </c>
      <c r="S407" s="41">
        <f t="shared" si="10"/>
        <v>54168.72</v>
      </c>
      <c r="T407" s="41">
        <f t="shared" si="11"/>
        <v>60668.966400000005</v>
      </c>
      <c r="U407" s="40"/>
      <c r="V407" s="3" t="s">
        <v>4199</v>
      </c>
      <c r="W407" s="3" t="s">
        <v>4199</v>
      </c>
    </row>
    <row r="408" spans="1:23" s="32" customFormat="1" x14ac:dyDescent="0.25">
      <c r="A408" s="37" t="s">
        <v>1594</v>
      </c>
      <c r="B408" s="37">
        <v>378</v>
      </c>
      <c r="C408" s="37" t="s">
        <v>1595</v>
      </c>
      <c r="D408" s="40" t="s">
        <v>3503</v>
      </c>
      <c r="E408" s="40" t="s">
        <v>3908</v>
      </c>
      <c r="F408" s="40"/>
      <c r="G408" s="40"/>
      <c r="H408" s="37" t="s">
        <v>53</v>
      </c>
      <c r="I408" s="1">
        <v>0</v>
      </c>
      <c r="J408" s="20" t="s">
        <v>4178</v>
      </c>
      <c r="K408" s="20" t="s">
        <v>3321</v>
      </c>
      <c r="L408" s="20" t="s">
        <v>4183</v>
      </c>
      <c r="M408" s="20"/>
      <c r="N408" s="20" t="s">
        <v>4182</v>
      </c>
      <c r="O408" s="20" t="s">
        <v>4175</v>
      </c>
      <c r="P408" s="3" t="s">
        <v>3323</v>
      </c>
      <c r="Q408" s="37">
        <v>12</v>
      </c>
      <c r="R408" s="37">
        <v>13071.72</v>
      </c>
      <c r="S408" s="41">
        <f t="shared" si="10"/>
        <v>156860.63999999998</v>
      </c>
      <c r="T408" s="41">
        <f t="shared" si="11"/>
        <v>175683.91680000001</v>
      </c>
      <c r="U408" s="40"/>
      <c r="V408" s="3" t="s">
        <v>4199</v>
      </c>
      <c r="W408" s="3" t="s">
        <v>4199</v>
      </c>
    </row>
    <row r="409" spans="1:23" s="32" customFormat="1" x14ac:dyDescent="0.25">
      <c r="A409" s="37" t="s">
        <v>1599</v>
      </c>
      <c r="B409" s="37">
        <v>379</v>
      </c>
      <c r="C409" s="37" t="s">
        <v>1600</v>
      </c>
      <c r="D409" s="40" t="s">
        <v>1601</v>
      </c>
      <c r="E409" s="40" t="s">
        <v>3909</v>
      </c>
      <c r="F409" s="40"/>
      <c r="G409" s="40"/>
      <c r="H409" s="37" t="s">
        <v>53</v>
      </c>
      <c r="I409" s="1">
        <v>0</v>
      </c>
      <c r="J409" s="20" t="s">
        <v>4178</v>
      </c>
      <c r="K409" s="20" t="s">
        <v>3321</v>
      </c>
      <c r="L409" s="20" t="s">
        <v>4183</v>
      </c>
      <c r="M409" s="20"/>
      <c r="N409" s="20" t="s">
        <v>4181</v>
      </c>
      <c r="O409" s="20" t="s">
        <v>4175</v>
      </c>
      <c r="P409" s="3" t="s">
        <v>3323</v>
      </c>
      <c r="Q409" s="37">
        <v>16</v>
      </c>
      <c r="R409" s="37">
        <v>3000</v>
      </c>
      <c r="S409" s="41">
        <f t="shared" si="10"/>
        <v>48000</v>
      </c>
      <c r="T409" s="41">
        <f>S409*1.12</f>
        <v>53760.000000000007</v>
      </c>
      <c r="U409" s="40"/>
      <c r="V409" s="3" t="s">
        <v>4199</v>
      </c>
      <c r="W409" s="3" t="s">
        <v>4199</v>
      </c>
    </row>
    <row r="410" spans="1:23" s="32" customFormat="1" x14ac:dyDescent="0.25">
      <c r="A410" s="37" t="s">
        <v>1604</v>
      </c>
      <c r="B410" s="37">
        <v>380</v>
      </c>
      <c r="C410" s="37" t="s">
        <v>395</v>
      </c>
      <c r="D410" s="40" t="s">
        <v>3358</v>
      </c>
      <c r="E410" s="40" t="s">
        <v>3710</v>
      </c>
      <c r="F410" s="40"/>
      <c r="G410" s="40"/>
      <c r="H410" s="37" t="s">
        <v>53</v>
      </c>
      <c r="I410" s="1">
        <v>0</v>
      </c>
      <c r="J410" s="20" t="s">
        <v>4180</v>
      </c>
      <c r="K410" s="20" t="s">
        <v>3321</v>
      </c>
      <c r="L410" s="20" t="s">
        <v>4183</v>
      </c>
      <c r="M410" s="20"/>
      <c r="N410" s="20" t="s">
        <v>3322</v>
      </c>
      <c r="O410" s="20" t="s">
        <v>4175</v>
      </c>
      <c r="P410" s="3" t="s">
        <v>4198</v>
      </c>
      <c r="Q410" s="37">
        <v>4</v>
      </c>
      <c r="R410" s="37">
        <v>8327.5</v>
      </c>
      <c r="S410" s="41">
        <f t="shared" si="10"/>
        <v>33310</v>
      </c>
      <c r="T410" s="41">
        <f t="shared" ref="T410:T421" si="12">S410*1.12</f>
        <v>37307.200000000004</v>
      </c>
      <c r="U410" s="40"/>
      <c r="V410" s="3" t="s">
        <v>4199</v>
      </c>
      <c r="W410" s="3" t="s">
        <v>4199</v>
      </c>
    </row>
    <row r="411" spans="1:23" s="32" customFormat="1" x14ac:dyDescent="0.25">
      <c r="A411" s="37" t="s">
        <v>1606</v>
      </c>
      <c r="B411" s="37">
        <v>381</v>
      </c>
      <c r="C411" s="37" t="s">
        <v>1607</v>
      </c>
      <c r="D411" s="40" t="s">
        <v>1608</v>
      </c>
      <c r="E411" s="40" t="s">
        <v>3699</v>
      </c>
      <c r="F411" s="40"/>
      <c r="G411" s="40"/>
      <c r="H411" s="37" t="s">
        <v>53</v>
      </c>
      <c r="I411" s="1">
        <v>0</v>
      </c>
      <c r="J411" s="20" t="s">
        <v>4180</v>
      </c>
      <c r="K411" s="20" t="s">
        <v>3321</v>
      </c>
      <c r="L411" s="20" t="s">
        <v>4183</v>
      </c>
      <c r="M411" s="20"/>
      <c r="N411" s="20" t="s">
        <v>3322</v>
      </c>
      <c r="O411" s="20" t="s">
        <v>4175</v>
      </c>
      <c r="P411" s="3" t="s">
        <v>3323</v>
      </c>
      <c r="Q411" s="37">
        <v>60</v>
      </c>
      <c r="R411" s="37">
        <v>579.15</v>
      </c>
      <c r="S411" s="41">
        <f t="shared" si="10"/>
        <v>34749</v>
      </c>
      <c r="T411" s="41">
        <f t="shared" si="12"/>
        <v>38918.880000000005</v>
      </c>
      <c r="U411" s="40"/>
      <c r="V411" s="3" t="s">
        <v>4199</v>
      </c>
      <c r="W411" s="3" t="s">
        <v>4199</v>
      </c>
    </row>
    <row r="412" spans="1:23" s="32" customFormat="1" x14ac:dyDescent="0.25">
      <c r="A412" s="37" t="s">
        <v>1610</v>
      </c>
      <c r="B412" s="37">
        <v>382</v>
      </c>
      <c r="C412" s="37" t="s">
        <v>1611</v>
      </c>
      <c r="D412" s="40" t="s">
        <v>3504</v>
      </c>
      <c r="E412" s="40" t="s">
        <v>3910</v>
      </c>
      <c r="F412" s="40"/>
      <c r="G412" s="40"/>
      <c r="H412" s="37" t="s">
        <v>53</v>
      </c>
      <c r="I412" s="1">
        <v>0</v>
      </c>
      <c r="J412" s="20" t="s">
        <v>4180</v>
      </c>
      <c r="K412" s="20" t="s">
        <v>3321</v>
      </c>
      <c r="L412" s="20" t="s">
        <v>4183</v>
      </c>
      <c r="M412" s="20"/>
      <c r="N412" s="20" t="s">
        <v>3322</v>
      </c>
      <c r="O412" s="20" t="s">
        <v>4175</v>
      </c>
      <c r="P412" s="3" t="s">
        <v>3323</v>
      </c>
      <c r="Q412" s="37">
        <v>2</v>
      </c>
      <c r="R412" s="37">
        <v>51662.5</v>
      </c>
      <c r="S412" s="41">
        <f t="shared" si="10"/>
        <v>103325</v>
      </c>
      <c r="T412" s="41">
        <f t="shared" si="12"/>
        <v>115724.00000000001</v>
      </c>
      <c r="U412" s="40"/>
      <c r="V412" s="3" t="s">
        <v>4199</v>
      </c>
      <c r="W412" s="3" t="s">
        <v>4199</v>
      </c>
    </row>
    <row r="413" spans="1:23" s="32" customFormat="1" x14ac:dyDescent="0.25">
      <c r="A413" s="37" t="s">
        <v>1615</v>
      </c>
      <c r="B413" s="37">
        <v>383</v>
      </c>
      <c r="C413" s="37" t="s">
        <v>1616</v>
      </c>
      <c r="D413" s="40" t="s">
        <v>1617</v>
      </c>
      <c r="E413" s="40" t="s">
        <v>3911</v>
      </c>
      <c r="F413" s="40"/>
      <c r="G413" s="40"/>
      <c r="H413" s="37" t="s">
        <v>53</v>
      </c>
      <c r="I413" s="1">
        <v>0</v>
      </c>
      <c r="J413" s="20" t="s">
        <v>4180</v>
      </c>
      <c r="K413" s="20" t="s">
        <v>3321</v>
      </c>
      <c r="L413" s="20" t="s">
        <v>4183</v>
      </c>
      <c r="M413" s="20"/>
      <c r="N413" s="20" t="s">
        <v>3322</v>
      </c>
      <c r="O413" s="20" t="s">
        <v>4175</v>
      </c>
      <c r="P413" s="3" t="s">
        <v>3323</v>
      </c>
      <c r="Q413" s="37">
        <v>3</v>
      </c>
      <c r="R413" s="37">
        <v>4152.58</v>
      </c>
      <c r="S413" s="41">
        <f t="shared" si="10"/>
        <v>12457.74</v>
      </c>
      <c r="T413" s="41">
        <f t="shared" si="12"/>
        <v>13952.668800000001</v>
      </c>
      <c r="U413" s="40"/>
      <c r="V413" s="3" t="s">
        <v>4199</v>
      </c>
      <c r="W413" s="3" t="s">
        <v>4199</v>
      </c>
    </row>
    <row r="414" spans="1:23" s="32" customFormat="1" x14ac:dyDescent="0.25">
      <c r="A414" s="37" t="s">
        <v>1620</v>
      </c>
      <c r="B414" s="37">
        <v>384</v>
      </c>
      <c r="C414" s="37" t="s">
        <v>1621</v>
      </c>
      <c r="D414" s="40" t="s">
        <v>1622</v>
      </c>
      <c r="E414" s="40" t="s">
        <v>3912</v>
      </c>
      <c r="F414" s="40"/>
      <c r="G414" s="40"/>
      <c r="H414" s="37" t="s">
        <v>53</v>
      </c>
      <c r="I414" s="1">
        <v>0</v>
      </c>
      <c r="J414" s="20" t="s">
        <v>4180</v>
      </c>
      <c r="K414" s="20" t="s">
        <v>3321</v>
      </c>
      <c r="L414" s="20" t="s">
        <v>4183</v>
      </c>
      <c r="M414" s="20"/>
      <c r="N414" s="20" t="s">
        <v>3322</v>
      </c>
      <c r="O414" s="20" t="s">
        <v>4175</v>
      </c>
      <c r="P414" s="3" t="s">
        <v>3323</v>
      </c>
      <c r="Q414" s="37">
        <v>1</v>
      </c>
      <c r="R414" s="37">
        <v>53355.200000000004</v>
      </c>
      <c r="S414" s="41">
        <f t="shared" ref="S414:S421" si="13">Q414*R414</f>
        <v>53355.200000000004</v>
      </c>
      <c r="T414" s="41">
        <f t="shared" si="12"/>
        <v>59757.824000000008</v>
      </c>
      <c r="U414" s="40"/>
      <c r="V414" s="3" t="s">
        <v>4199</v>
      </c>
      <c r="W414" s="3" t="s">
        <v>4199</v>
      </c>
    </row>
    <row r="415" spans="1:23" s="32" customFormat="1" x14ac:dyDescent="0.25">
      <c r="A415" s="37" t="s">
        <v>1625</v>
      </c>
      <c r="B415" s="37">
        <v>385</v>
      </c>
      <c r="C415" s="37" t="s">
        <v>1626</v>
      </c>
      <c r="D415" s="40" t="s">
        <v>3425</v>
      </c>
      <c r="E415" s="40" t="s">
        <v>3913</v>
      </c>
      <c r="F415" s="40"/>
      <c r="G415" s="40"/>
      <c r="H415" s="37" t="s">
        <v>53</v>
      </c>
      <c r="I415" s="1">
        <v>0</v>
      </c>
      <c r="J415" s="20" t="s">
        <v>4180</v>
      </c>
      <c r="K415" s="20" t="s">
        <v>3321</v>
      </c>
      <c r="L415" s="20" t="s">
        <v>4183</v>
      </c>
      <c r="M415" s="20"/>
      <c r="N415" s="20" t="s">
        <v>3322</v>
      </c>
      <c r="O415" s="20" t="s">
        <v>4175</v>
      </c>
      <c r="P415" s="3" t="s">
        <v>3324</v>
      </c>
      <c r="Q415" s="37">
        <v>8</v>
      </c>
      <c r="R415" s="37">
        <v>9006.67</v>
      </c>
      <c r="S415" s="41">
        <f t="shared" si="13"/>
        <v>72053.36</v>
      </c>
      <c r="T415" s="41">
        <f t="shared" si="12"/>
        <v>80699.763200000001</v>
      </c>
      <c r="U415" s="40"/>
      <c r="V415" s="3" t="s">
        <v>4199</v>
      </c>
      <c r="W415" s="3" t="s">
        <v>4199</v>
      </c>
    </row>
    <row r="416" spans="1:23" s="32" customFormat="1" x14ac:dyDescent="0.25">
      <c r="A416" s="37" t="s">
        <v>1629</v>
      </c>
      <c r="B416" s="37">
        <v>386</v>
      </c>
      <c r="C416" s="37" t="s">
        <v>1630</v>
      </c>
      <c r="D416" s="40" t="s">
        <v>3505</v>
      </c>
      <c r="E416" s="40" t="s">
        <v>3914</v>
      </c>
      <c r="F416" s="40"/>
      <c r="G416" s="40"/>
      <c r="H416" s="37" t="s">
        <v>53</v>
      </c>
      <c r="I416" s="1">
        <v>0</v>
      </c>
      <c r="J416" s="20" t="s">
        <v>4180</v>
      </c>
      <c r="K416" s="20" t="s">
        <v>3321</v>
      </c>
      <c r="L416" s="20" t="s">
        <v>4183</v>
      </c>
      <c r="M416" s="20"/>
      <c r="N416" s="20" t="s">
        <v>3322</v>
      </c>
      <c r="O416" s="20" t="s">
        <v>4175</v>
      </c>
      <c r="P416" s="3" t="s">
        <v>3323</v>
      </c>
      <c r="Q416" s="37">
        <v>1</v>
      </c>
      <c r="R416" s="37">
        <v>103886</v>
      </c>
      <c r="S416" s="41">
        <f t="shared" si="13"/>
        <v>103886</v>
      </c>
      <c r="T416" s="41">
        <f t="shared" si="12"/>
        <v>116352.32000000001</v>
      </c>
      <c r="U416" s="40"/>
      <c r="V416" s="3" t="s">
        <v>4199</v>
      </c>
      <c r="W416" s="3" t="s">
        <v>4199</v>
      </c>
    </row>
    <row r="417" spans="1:23" s="32" customFormat="1" x14ac:dyDescent="0.25">
      <c r="A417" s="37" t="s">
        <v>1634</v>
      </c>
      <c r="B417" s="37">
        <v>387</v>
      </c>
      <c r="C417" s="37" t="s">
        <v>1630</v>
      </c>
      <c r="D417" s="40" t="s">
        <v>3505</v>
      </c>
      <c r="E417" s="40" t="s">
        <v>3914</v>
      </c>
      <c r="F417" s="40"/>
      <c r="G417" s="40"/>
      <c r="H417" s="37" t="s">
        <v>53</v>
      </c>
      <c r="I417" s="1">
        <v>0</v>
      </c>
      <c r="J417" s="20" t="s">
        <v>4180</v>
      </c>
      <c r="K417" s="20" t="s">
        <v>3321</v>
      </c>
      <c r="L417" s="20" t="s">
        <v>4183</v>
      </c>
      <c r="M417" s="20"/>
      <c r="N417" s="20" t="s">
        <v>3322</v>
      </c>
      <c r="O417" s="20" t="s">
        <v>4175</v>
      </c>
      <c r="P417" s="3" t="s">
        <v>3323</v>
      </c>
      <c r="Q417" s="37">
        <v>1</v>
      </c>
      <c r="R417" s="37">
        <v>103886</v>
      </c>
      <c r="S417" s="41">
        <f t="shared" si="13"/>
        <v>103886</v>
      </c>
      <c r="T417" s="41">
        <f t="shared" si="12"/>
        <v>116352.32000000001</v>
      </c>
      <c r="U417" s="40"/>
      <c r="V417" s="3" t="s">
        <v>4199</v>
      </c>
      <c r="W417" s="3" t="s">
        <v>4199</v>
      </c>
    </row>
    <row r="418" spans="1:23" s="32" customFormat="1" x14ac:dyDescent="0.25">
      <c r="A418" s="37" t="s">
        <v>1636</v>
      </c>
      <c r="B418" s="37">
        <v>388</v>
      </c>
      <c r="C418" s="37" t="s">
        <v>1637</v>
      </c>
      <c r="D418" s="40" t="s">
        <v>3506</v>
      </c>
      <c r="E418" s="40" t="s">
        <v>3915</v>
      </c>
      <c r="F418" s="40"/>
      <c r="G418" s="40"/>
      <c r="H418" s="37" t="s">
        <v>53</v>
      </c>
      <c r="I418" s="1">
        <v>0</v>
      </c>
      <c r="J418" s="20" t="s">
        <v>4180</v>
      </c>
      <c r="K418" s="20" t="s">
        <v>3321</v>
      </c>
      <c r="L418" s="20" t="s">
        <v>4183</v>
      </c>
      <c r="M418" s="20"/>
      <c r="N418" s="20" t="s">
        <v>3322</v>
      </c>
      <c r="O418" s="20" t="s">
        <v>4175</v>
      </c>
      <c r="P418" s="3" t="s">
        <v>3323</v>
      </c>
      <c r="Q418" s="37">
        <v>1</v>
      </c>
      <c r="R418" s="37">
        <v>58663.08</v>
      </c>
      <c r="S418" s="41">
        <f t="shared" si="13"/>
        <v>58663.08</v>
      </c>
      <c r="T418" s="41">
        <f t="shared" si="12"/>
        <v>65702.649600000004</v>
      </c>
      <c r="U418" s="40"/>
      <c r="V418" s="3" t="s">
        <v>4199</v>
      </c>
      <c r="W418" s="3" t="s">
        <v>4199</v>
      </c>
    </row>
    <row r="419" spans="1:23" s="32" customFormat="1" x14ac:dyDescent="0.25">
      <c r="A419" s="37" t="s">
        <v>1641</v>
      </c>
      <c r="B419" s="37">
        <v>389</v>
      </c>
      <c r="C419" s="37" t="s">
        <v>1642</v>
      </c>
      <c r="D419" s="40" t="s">
        <v>3507</v>
      </c>
      <c r="E419" s="40" t="s">
        <v>3916</v>
      </c>
      <c r="F419" s="40"/>
      <c r="G419" s="40"/>
      <c r="H419" s="37" t="s">
        <v>53</v>
      </c>
      <c r="I419" s="1">
        <v>0</v>
      </c>
      <c r="J419" s="20" t="s">
        <v>4180</v>
      </c>
      <c r="K419" s="20" t="s">
        <v>3321</v>
      </c>
      <c r="L419" s="20" t="s">
        <v>4183</v>
      </c>
      <c r="M419" s="20"/>
      <c r="N419" s="20" t="s">
        <v>3322</v>
      </c>
      <c r="O419" s="20" t="s">
        <v>4175</v>
      </c>
      <c r="P419" s="3" t="s">
        <v>3323</v>
      </c>
      <c r="Q419" s="37">
        <v>4</v>
      </c>
      <c r="R419" s="37">
        <v>18029</v>
      </c>
      <c r="S419" s="41">
        <f t="shared" si="13"/>
        <v>72116</v>
      </c>
      <c r="T419" s="41">
        <f t="shared" si="12"/>
        <v>80769.920000000013</v>
      </c>
      <c r="U419" s="40"/>
      <c r="V419" s="3" t="s">
        <v>4199</v>
      </c>
      <c r="W419" s="3" t="s">
        <v>4199</v>
      </c>
    </row>
    <row r="420" spans="1:23" s="32" customFormat="1" x14ac:dyDescent="0.25">
      <c r="A420" s="37" t="s">
        <v>1646</v>
      </c>
      <c r="B420" s="37">
        <v>390</v>
      </c>
      <c r="C420" s="37" t="s">
        <v>1647</v>
      </c>
      <c r="D420" s="40" t="s">
        <v>1648</v>
      </c>
      <c r="E420" s="40" t="s">
        <v>3917</v>
      </c>
      <c r="F420" s="40"/>
      <c r="G420" s="40"/>
      <c r="H420" s="37" t="s">
        <v>53</v>
      </c>
      <c r="I420" s="1">
        <v>0</v>
      </c>
      <c r="J420" s="20" t="s">
        <v>4180</v>
      </c>
      <c r="K420" s="20" t="s">
        <v>3321</v>
      </c>
      <c r="L420" s="20" t="s">
        <v>4183</v>
      </c>
      <c r="M420" s="20"/>
      <c r="N420" s="20" t="s">
        <v>3322</v>
      </c>
      <c r="O420" s="20" t="s">
        <v>4175</v>
      </c>
      <c r="P420" s="3" t="s">
        <v>3323</v>
      </c>
      <c r="Q420" s="37">
        <v>2</v>
      </c>
      <c r="R420" s="37">
        <v>1435</v>
      </c>
      <c r="S420" s="41">
        <f t="shared" si="13"/>
        <v>2870</v>
      </c>
      <c r="T420" s="41">
        <f t="shared" si="12"/>
        <v>3214.4</v>
      </c>
      <c r="U420" s="40"/>
      <c r="V420" s="3" t="s">
        <v>4199</v>
      </c>
      <c r="W420" s="3" t="s">
        <v>4199</v>
      </c>
    </row>
    <row r="421" spans="1:23" s="32" customFormat="1" x14ac:dyDescent="0.25">
      <c r="A421" s="37" t="s">
        <v>1651</v>
      </c>
      <c r="B421" s="37">
        <v>391</v>
      </c>
      <c r="C421" s="37" t="s">
        <v>1652</v>
      </c>
      <c r="D421" s="40" t="s">
        <v>1653</v>
      </c>
      <c r="E421" s="40" t="s">
        <v>3918</v>
      </c>
      <c r="F421" s="40"/>
      <c r="G421" s="40"/>
      <c r="H421" s="37" t="s">
        <v>53</v>
      </c>
      <c r="I421" s="1">
        <v>0</v>
      </c>
      <c r="J421" s="20" t="s">
        <v>4180</v>
      </c>
      <c r="K421" s="20" t="s">
        <v>3321</v>
      </c>
      <c r="L421" s="20" t="s">
        <v>4183</v>
      </c>
      <c r="M421" s="20"/>
      <c r="N421" s="20" t="s">
        <v>3322</v>
      </c>
      <c r="O421" s="20" t="s">
        <v>4175</v>
      </c>
      <c r="P421" s="3" t="s">
        <v>3323</v>
      </c>
      <c r="Q421" s="37">
        <v>2</v>
      </c>
      <c r="R421" s="37">
        <v>15588.5</v>
      </c>
      <c r="S421" s="41">
        <f t="shared" si="13"/>
        <v>31177</v>
      </c>
      <c r="T421" s="41">
        <f t="shared" si="12"/>
        <v>34918.240000000005</v>
      </c>
      <c r="U421" s="40"/>
      <c r="V421" s="3" t="s">
        <v>4199</v>
      </c>
      <c r="W421" s="3" t="s">
        <v>4199</v>
      </c>
    </row>
    <row r="422" spans="1:23" s="32" customFormat="1" x14ac:dyDescent="0.25">
      <c r="A422" s="37" t="s">
        <v>1656</v>
      </c>
      <c r="B422" s="37">
        <v>392</v>
      </c>
      <c r="C422" s="37" t="s">
        <v>1657</v>
      </c>
      <c r="D422" s="40" t="s">
        <v>1658</v>
      </c>
      <c r="E422" s="40" t="s">
        <v>3919</v>
      </c>
      <c r="F422" s="40"/>
      <c r="G422" s="40"/>
      <c r="H422" s="37" t="s">
        <v>53</v>
      </c>
      <c r="I422" s="1">
        <v>0</v>
      </c>
      <c r="J422" s="20" t="s">
        <v>4180</v>
      </c>
      <c r="K422" s="20" t="s">
        <v>3321</v>
      </c>
      <c r="L422" s="20" t="s">
        <v>4183</v>
      </c>
      <c r="M422" s="20"/>
      <c r="N422" s="20" t="s">
        <v>3322</v>
      </c>
      <c r="O422" s="20" t="s">
        <v>4175</v>
      </c>
      <c r="P422" s="3" t="s">
        <v>3323</v>
      </c>
      <c r="Q422" s="37">
        <v>10</v>
      </c>
      <c r="R422" s="37">
        <v>14687.5</v>
      </c>
      <c r="S422" s="41">
        <v>0</v>
      </c>
      <c r="T422" s="41">
        <f>S422*1.12</f>
        <v>0</v>
      </c>
      <c r="U422" s="40"/>
      <c r="V422" s="3" t="s">
        <v>4199</v>
      </c>
      <c r="W422" s="3" t="s">
        <v>4199</v>
      </c>
    </row>
    <row r="423" spans="1:23" s="32" customFormat="1" x14ac:dyDescent="0.25">
      <c r="A423" s="37" t="s">
        <v>1661</v>
      </c>
      <c r="B423" s="37">
        <v>393</v>
      </c>
      <c r="C423" s="37" t="s">
        <v>1662</v>
      </c>
      <c r="D423" s="40" t="s">
        <v>3428</v>
      </c>
      <c r="E423" s="40" t="s">
        <v>3920</v>
      </c>
      <c r="F423" s="40"/>
      <c r="G423" s="40"/>
      <c r="H423" s="37" t="s">
        <v>53</v>
      </c>
      <c r="I423" s="1">
        <v>0</v>
      </c>
      <c r="J423" s="20" t="s">
        <v>4180</v>
      </c>
      <c r="K423" s="20" t="s">
        <v>3321</v>
      </c>
      <c r="L423" s="20" t="s">
        <v>4183</v>
      </c>
      <c r="M423" s="20"/>
      <c r="N423" s="20" t="s">
        <v>3322</v>
      </c>
      <c r="O423" s="20" t="s">
        <v>4175</v>
      </c>
      <c r="P423" s="3" t="s">
        <v>3323</v>
      </c>
      <c r="Q423" s="37">
        <v>5</v>
      </c>
      <c r="R423" s="37">
        <v>1787.5</v>
      </c>
      <c r="S423" s="41">
        <f t="shared" ref="S423:S486" si="14">Q423*R423</f>
        <v>8937.5</v>
      </c>
      <c r="T423" s="41">
        <f t="shared" ref="T423:T486" si="15">S423*1.12</f>
        <v>10010.000000000002</v>
      </c>
      <c r="U423" s="40"/>
      <c r="V423" s="3" t="s">
        <v>4199</v>
      </c>
      <c r="W423" s="3" t="s">
        <v>4199</v>
      </c>
    </row>
    <row r="424" spans="1:23" s="32" customFormat="1" x14ac:dyDescent="0.25">
      <c r="A424" s="37" t="s">
        <v>1665</v>
      </c>
      <c r="B424" s="37">
        <v>394</v>
      </c>
      <c r="C424" s="37" t="s">
        <v>1666</v>
      </c>
      <c r="D424" s="40" t="s">
        <v>1667</v>
      </c>
      <c r="E424" s="40" t="s">
        <v>3921</v>
      </c>
      <c r="F424" s="40"/>
      <c r="G424" s="40"/>
      <c r="H424" s="37" t="s">
        <v>53</v>
      </c>
      <c r="I424" s="1">
        <v>0</v>
      </c>
      <c r="J424" s="20" t="s">
        <v>4180</v>
      </c>
      <c r="K424" s="20" t="s">
        <v>3321</v>
      </c>
      <c r="L424" s="20" t="s">
        <v>4183</v>
      </c>
      <c r="M424" s="20"/>
      <c r="N424" s="20" t="s">
        <v>3322</v>
      </c>
      <c r="O424" s="20" t="s">
        <v>4175</v>
      </c>
      <c r="P424" s="3" t="s">
        <v>3323</v>
      </c>
      <c r="Q424" s="37">
        <v>4</v>
      </c>
      <c r="R424" s="37">
        <v>2000</v>
      </c>
      <c r="S424" s="41">
        <f t="shared" si="14"/>
        <v>8000</v>
      </c>
      <c r="T424" s="41">
        <f t="shared" si="15"/>
        <v>8960</v>
      </c>
      <c r="U424" s="40"/>
      <c r="V424" s="3" t="s">
        <v>4199</v>
      </c>
      <c r="W424" s="3" t="s">
        <v>4199</v>
      </c>
    </row>
    <row r="425" spans="1:23" s="32" customFormat="1" x14ac:dyDescent="0.25">
      <c r="A425" s="37" t="s">
        <v>1670</v>
      </c>
      <c r="B425" s="37">
        <v>395</v>
      </c>
      <c r="C425" s="37" t="s">
        <v>1671</v>
      </c>
      <c r="D425" s="40" t="s">
        <v>3508</v>
      </c>
      <c r="E425" s="40" t="s">
        <v>3922</v>
      </c>
      <c r="F425" s="40"/>
      <c r="G425" s="40"/>
      <c r="H425" s="37" t="s">
        <v>53</v>
      </c>
      <c r="I425" s="1">
        <v>0</v>
      </c>
      <c r="J425" s="20" t="s">
        <v>4180</v>
      </c>
      <c r="K425" s="20" t="s">
        <v>3321</v>
      </c>
      <c r="L425" s="20" t="s">
        <v>4183</v>
      </c>
      <c r="M425" s="20"/>
      <c r="N425" s="20" t="s">
        <v>3322</v>
      </c>
      <c r="O425" s="20" t="s">
        <v>4175</v>
      </c>
      <c r="P425" s="3" t="s">
        <v>3323</v>
      </c>
      <c r="Q425" s="37">
        <v>4</v>
      </c>
      <c r="R425" s="37">
        <v>2577.5</v>
      </c>
      <c r="S425" s="41">
        <f t="shared" si="14"/>
        <v>10310</v>
      </c>
      <c r="T425" s="41">
        <f t="shared" si="15"/>
        <v>11547.2</v>
      </c>
      <c r="U425" s="40"/>
      <c r="V425" s="3" t="s">
        <v>4199</v>
      </c>
      <c r="W425" s="3" t="s">
        <v>4199</v>
      </c>
    </row>
    <row r="426" spans="1:23" s="32" customFormat="1" x14ac:dyDescent="0.25">
      <c r="A426" s="37" t="s">
        <v>1675</v>
      </c>
      <c r="B426" s="37">
        <v>396</v>
      </c>
      <c r="C426" s="37" t="s">
        <v>1676</v>
      </c>
      <c r="D426" s="40" t="s">
        <v>3509</v>
      </c>
      <c r="E426" s="40" t="s">
        <v>3923</v>
      </c>
      <c r="F426" s="40"/>
      <c r="G426" s="40"/>
      <c r="H426" s="37" t="s">
        <v>53</v>
      </c>
      <c r="I426" s="1">
        <v>0</v>
      </c>
      <c r="J426" s="20" t="s">
        <v>4180</v>
      </c>
      <c r="K426" s="20" t="s">
        <v>3321</v>
      </c>
      <c r="L426" s="20" t="s">
        <v>4183</v>
      </c>
      <c r="M426" s="20"/>
      <c r="N426" s="20" t="s">
        <v>3322</v>
      </c>
      <c r="O426" s="20" t="s">
        <v>4175</v>
      </c>
      <c r="P426" s="3" t="s">
        <v>3323</v>
      </c>
      <c r="Q426" s="37">
        <v>20</v>
      </c>
      <c r="R426" s="37">
        <v>5231</v>
      </c>
      <c r="S426" s="41">
        <f t="shared" si="14"/>
        <v>104620</v>
      </c>
      <c r="T426" s="41">
        <f t="shared" si="15"/>
        <v>117174.40000000001</v>
      </c>
      <c r="U426" s="40"/>
      <c r="V426" s="3" t="s">
        <v>4199</v>
      </c>
      <c r="W426" s="3" t="s">
        <v>4199</v>
      </c>
    </row>
    <row r="427" spans="1:23" s="32" customFormat="1" x14ac:dyDescent="0.25">
      <c r="A427" s="37" t="s">
        <v>1680</v>
      </c>
      <c r="B427" s="37">
        <v>397</v>
      </c>
      <c r="C427" s="37" t="s">
        <v>1681</v>
      </c>
      <c r="D427" s="40" t="s">
        <v>3510</v>
      </c>
      <c r="E427" s="40" t="s">
        <v>3715</v>
      </c>
      <c r="F427" s="40"/>
      <c r="G427" s="40"/>
      <c r="H427" s="37" t="s">
        <v>53</v>
      </c>
      <c r="I427" s="1">
        <v>0</v>
      </c>
      <c r="J427" s="20" t="s">
        <v>4180</v>
      </c>
      <c r="K427" s="20" t="s">
        <v>3321</v>
      </c>
      <c r="L427" s="20" t="s">
        <v>4183</v>
      </c>
      <c r="M427" s="20"/>
      <c r="N427" s="20" t="s">
        <v>3322</v>
      </c>
      <c r="O427" s="20" t="s">
        <v>4175</v>
      </c>
      <c r="P427" s="3" t="s">
        <v>3323</v>
      </c>
      <c r="Q427" s="37">
        <v>3</v>
      </c>
      <c r="R427" s="37">
        <v>445.03000000000003</v>
      </c>
      <c r="S427" s="41">
        <f t="shared" si="14"/>
        <v>1335.0900000000001</v>
      </c>
      <c r="T427" s="41">
        <f t="shared" si="15"/>
        <v>1495.3008000000002</v>
      </c>
      <c r="U427" s="40"/>
      <c r="V427" s="3" t="s">
        <v>4199</v>
      </c>
      <c r="W427" s="3" t="s">
        <v>4199</v>
      </c>
    </row>
    <row r="428" spans="1:23" s="32" customFormat="1" x14ac:dyDescent="0.25">
      <c r="A428" s="37" t="s">
        <v>1684</v>
      </c>
      <c r="B428" s="37">
        <v>398</v>
      </c>
      <c r="C428" s="37" t="s">
        <v>1681</v>
      </c>
      <c r="D428" s="40" t="s">
        <v>3510</v>
      </c>
      <c r="E428" s="40" t="s">
        <v>3715</v>
      </c>
      <c r="F428" s="40"/>
      <c r="G428" s="40"/>
      <c r="H428" s="37" t="s">
        <v>53</v>
      </c>
      <c r="I428" s="1">
        <v>0</v>
      </c>
      <c r="J428" s="20" t="s">
        <v>4180</v>
      </c>
      <c r="K428" s="20" t="s">
        <v>3321</v>
      </c>
      <c r="L428" s="20" t="s">
        <v>4183</v>
      </c>
      <c r="M428" s="20"/>
      <c r="N428" s="20" t="s">
        <v>3322</v>
      </c>
      <c r="O428" s="20" t="s">
        <v>4175</v>
      </c>
      <c r="P428" s="3" t="s">
        <v>3323</v>
      </c>
      <c r="Q428" s="37">
        <v>12</v>
      </c>
      <c r="R428" s="37">
        <v>8490</v>
      </c>
      <c r="S428" s="41">
        <f t="shared" si="14"/>
        <v>101880</v>
      </c>
      <c r="T428" s="41">
        <f t="shared" si="15"/>
        <v>114105.60000000001</v>
      </c>
      <c r="U428" s="40"/>
      <c r="V428" s="3" t="s">
        <v>4199</v>
      </c>
      <c r="W428" s="3" t="s">
        <v>4199</v>
      </c>
    </row>
    <row r="429" spans="1:23" s="32" customFormat="1" x14ac:dyDescent="0.25">
      <c r="A429" s="37" t="s">
        <v>1686</v>
      </c>
      <c r="B429" s="37">
        <v>399</v>
      </c>
      <c r="C429" s="37" t="s">
        <v>1687</v>
      </c>
      <c r="D429" s="40" t="s">
        <v>3511</v>
      </c>
      <c r="E429" s="40" t="s">
        <v>3924</v>
      </c>
      <c r="F429" s="40"/>
      <c r="G429" s="40"/>
      <c r="H429" s="37" t="s">
        <v>53</v>
      </c>
      <c r="I429" s="1">
        <v>0</v>
      </c>
      <c r="J429" s="20" t="s">
        <v>4180</v>
      </c>
      <c r="K429" s="20" t="s">
        <v>3321</v>
      </c>
      <c r="L429" s="20" t="s">
        <v>4183</v>
      </c>
      <c r="M429" s="20"/>
      <c r="N429" s="20" t="s">
        <v>3322</v>
      </c>
      <c r="O429" s="20" t="s">
        <v>4175</v>
      </c>
      <c r="P429" s="3" t="s">
        <v>3323</v>
      </c>
      <c r="Q429" s="37">
        <v>2</v>
      </c>
      <c r="R429" s="37">
        <v>2076.5</v>
      </c>
      <c r="S429" s="41">
        <f t="shared" si="14"/>
        <v>4153</v>
      </c>
      <c r="T429" s="41">
        <f t="shared" si="15"/>
        <v>4651.3600000000006</v>
      </c>
      <c r="U429" s="40"/>
      <c r="V429" s="3" t="s">
        <v>4199</v>
      </c>
      <c r="W429" s="3" t="s">
        <v>4199</v>
      </c>
    </row>
    <row r="430" spans="1:23" s="32" customFormat="1" x14ac:dyDescent="0.25">
      <c r="A430" s="37" t="s">
        <v>1691</v>
      </c>
      <c r="B430" s="37">
        <v>400</v>
      </c>
      <c r="C430" s="37" t="s">
        <v>1692</v>
      </c>
      <c r="D430" s="40" t="s">
        <v>3355</v>
      </c>
      <c r="E430" s="40" t="s">
        <v>3925</v>
      </c>
      <c r="F430" s="40"/>
      <c r="G430" s="40"/>
      <c r="H430" s="37" t="s">
        <v>53</v>
      </c>
      <c r="I430" s="1">
        <v>0</v>
      </c>
      <c r="J430" s="20" t="s">
        <v>4180</v>
      </c>
      <c r="K430" s="20" t="s">
        <v>3321</v>
      </c>
      <c r="L430" s="20" t="s">
        <v>4183</v>
      </c>
      <c r="M430" s="20"/>
      <c r="N430" s="20" t="s">
        <v>3322</v>
      </c>
      <c r="O430" s="20" t="s">
        <v>4175</v>
      </c>
      <c r="P430" s="3" t="s">
        <v>3323</v>
      </c>
      <c r="Q430" s="37">
        <v>60</v>
      </c>
      <c r="R430" s="37">
        <v>288</v>
      </c>
      <c r="S430" s="41">
        <f t="shared" si="14"/>
        <v>17280</v>
      </c>
      <c r="T430" s="41">
        <f t="shared" si="15"/>
        <v>19353.600000000002</v>
      </c>
      <c r="U430" s="40"/>
      <c r="V430" s="3" t="s">
        <v>4199</v>
      </c>
      <c r="W430" s="3" t="s">
        <v>4199</v>
      </c>
    </row>
    <row r="431" spans="1:23" s="32" customFormat="1" x14ac:dyDescent="0.25">
      <c r="A431" s="37" t="s">
        <v>1695</v>
      </c>
      <c r="B431" s="37">
        <v>401</v>
      </c>
      <c r="C431" s="37" t="s">
        <v>1696</v>
      </c>
      <c r="D431" s="40" t="s">
        <v>3512</v>
      </c>
      <c r="E431" s="40" t="s">
        <v>3926</v>
      </c>
      <c r="F431" s="40"/>
      <c r="G431" s="40"/>
      <c r="H431" s="37" t="s">
        <v>53</v>
      </c>
      <c r="I431" s="1">
        <v>0</v>
      </c>
      <c r="J431" s="20" t="s">
        <v>4180</v>
      </c>
      <c r="K431" s="20" t="s">
        <v>3321</v>
      </c>
      <c r="L431" s="20" t="s">
        <v>4183</v>
      </c>
      <c r="M431" s="20"/>
      <c r="N431" s="20" t="s">
        <v>3322</v>
      </c>
      <c r="O431" s="20" t="s">
        <v>4175</v>
      </c>
      <c r="P431" s="3" t="s">
        <v>3323</v>
      </c>
      <c r="Q431" s="37">
        <v>80</v>
      </c>
      <c r="R431" s="37">
        <v>450</v>
      </c>
      <c r="S431" s="41">
        <f t="shared" si="14"/>
        <v>36000</v>
      </c>
      <c r="T431" s="41">
        <f t="shared" si="15"/>
        <v>40320.000000000007</v>
      </c>
      <c r="U431" s="40"/>
      <c r="V431" s="3" t="s">
        <v>4199</v>
      </c>
      <c r="W431" s="3" t="s">
        <v>4199</v>
      </c>
    </row>
    <row r="432" spans="1:23" s="32" customFormat="1" x14ac:dyDescent="0.25">
      <c r="A432" s="37" t="s">
        <v>1700</v>
      </c>
      <c r="B432" s="37">
        <v>402</v>
      </c>
      <c r="C432" s="37" t="s">
        <v>1701</v>
      </c>
      <c r="D432" s="40" t="s">
        <v>3355</v>
      </c>
      <c r="E432" s="40" t="s">
        <v>3927</v>
      </c>
      <c r="F432" s="40"/>
      <c r="G432" s="40"/>
      <c r="H432" s="37" t="s">
        <v>53</v>
      </c>
      <c r="I432" s="1">
        <v>0</v>
      </c>
      <c r="J432" s="20" t="s">
        <v>4180</v>
      </c>
      <c r="K432" s="20" t="s">
        <v>3321</v>
      </c>
      <c r="L432" s="20" t="s">
        <v>4183</v>
      </c>
      <c r="M432" s="20"/>
      <c r="N432" s="20" t="s">
        <v>3322</v>
      </c>
      <c r="O432" s="20" t="s">
        <v>4175</v>
      </c>
      <c r="P432" s="3" t="s">
        <v>3323</v>
      </c>
      <c r="Q432" s="37">
        <v>10</v>
      </c>
      <c r="R432" s="37">
        <v>400</v>
      </c>
      <c r="S432" s="41">
        <f t="shared" si="14"/>
        <v>4000</v>
      </c>
      <c r="T432" s="41">
        <f t="shared" si="15"/>
        <v>4480</v>
      </c>
      <c r="U432" s="40"/>
      <c r="V432" s="3" t="s">
        <v>4199</v>
      </c>
      <c r="W432" s="3" t="s">
        <v>4199</v>
      </c>
    </row>
    <row r="433" spans="1:23" s="32" customFormat="1" x14ac:dyDescent="0.25">
      <c r="A433" s="37" t="s">
        <v>1704</v>
      </c>
      <c r="B433" s="37">
        <v>403</v>
      </c>
      <c r="C433" s="37" t="s">
        <v>1692</v>
      </c>
      <c r="D433" s="40" t="s">
        <v>3355</v>
      </c>
      <c r="E433" s="40" t="s">
        <v>3925</v>
      </c>
      <c r="F433" s="40"/>
      <c r="G433" s="40"/>
      <c r="H433" s="37" t="s">
        <v>53</v>
      </c>
      <c r="I433" s="1">
        <v>0</v>
      </c>
      <c r="J433" s="20" t="s">
        <v>4180</v>
      </c>
      <c r="K433" s="20" t="s">
        <v>3321</v>
      </c>
      <c r="L433" s="20" t="s">
        <v>4183</v>
      </c>
      <c r="M433" s="20"/>
      <c r="N433" s="20" t="s">
        <v>3322</v>
      </c>
      <c r="O433" s="20" t="s">
        <v>4175</v>
      </c>
      <c r="P433" s="3" t="s">
        <v>3323</v>
      </c>
      <c r="Q433" s="37">
        <v>9</v>
      </c>
      <c r="R433" s="37">
        <v>1182.5</v>
      </c>
      <c r="S433" s="41">
        <f t="shared" si="14"/>
        <v>10642.5</v>
      </c>
      <c r="T433" s="41">
        <f t="shared" si="15"/>
        <v>11919.6</v>
      </c>
      <c r="U433" s="40"/>
      <c r="V433" s="3" t="s">
        <v>4199</v>
      </c>
      <c r="W433" s="3" t="s">
        <v>4199</v>
      </c>
    </row>
    <row r="434" spans="1:23" s="32" customFormat="1" x14ac:dyDescent="0.25">
      <c r="A434" s="37" t="s">
        <v>1706</v>
      </c>
      <c r="B434" s="37">
        <v>404</v>
      </c>
      <c r="C434" s="37" t="s">
        <v>1707</v>
      </c>
      <c r="D434" s="40" t="s">
        <v>3513</v>
      </c>
      <c r="E434" s="40" t="s">
        <v>3928</v>
      </c>
      <c r="F434" s="40"/>
      <c r="G434" s="40"/>
      <c r="H434" s="37" t="s">
        <v>53</v>
      </c>
      <c r="I434" s="1">
        <v>0</v>
      </c>
      <c r="J434" s="20" t="s">
        <v>4180</v>
      </c>
      <c r="K434" s="20" t="s">
        <v>3321</v>
      </c>
      <c r="L434" s="20" t="s">
        <v>4183</v>
      </c>
      <c r="M434" s="20"/>
      <c r="N434" s="20" t="s">
        <v>3322</v>
      </c>
      <c r="O434" s="20" t="s">
        <v>4175</v>
      </c>
      <c r="P434" s="3" t="s">
        <v>4198</v>
      </c>
      <c r="Q434" s="37">
        <v>1</v>
      </c>
      <c r="R434" s="37">
        <v>6007.04</v>
      </c>
      <c r="S434" s="41">
        <f t="shared" si="14"/>
        <v>6007.04</v>
      </c>
      <c r="T434" s="41">
        <f t="shared" si="15"/>
        <v>6727.8848000000007</v>
      </c>
      <c r="U434" s="40"/>
      <c r="V434" s="3" t="s">
        <v>4199</v>
      </c>
      <c r="W434" s="3" t="s">
        <v>4199</v>
      </c>
    </row>
    <row r="435" spans="1:23" s="32" customFormat="1" x14ac:dyDescent="0.25">
      <c r="A435" s="37" t="s">
        <v>1711</v>
      </c>
      <c r="B435" s="37">
        <v>405</v>
      </c>
      <c r="C435" s="37" t="s">
        <v>1712</v>
      </c>
      <c r="D435" s="40" t="s">
        <v>3514</v>
      </c>
      <c r="E435" s="40" t="s">
        <v>3929</v>
      </c>
      <c r="F435" s="40"/>
      <c r="G435" s="40"/>
      <c r="H435" s="37" t="s">
        <v>53</v>
      </c>
      <c r="I435" s="1">
        <v>0</v>
      </c>
      <c r="J435" s="20" t="s">
        <v>4180</v>
      </c>
      <c r="K435" s="20" t="s">
        <v>3321</v>
      </c>
      <c r="L435" s="20" t="s">
        <v>4183</v>
      </c>
      <c r="M435" s="20"/>
      <c r="N435" s="20" t="s">
        <v>3322</v>
      </c>
      <c r="O435" s="20" t="s">
        <v>4175</v>
      </c>
      <c r="P435" s="3" t="s">
        <v>3323</v>
      </c>
      <c r="Q435" s="37">
        <v>13</v>
      </c>
      <c r="R435" s="37">
        <v>8530</v>
      </c>
      <c r="S435" s="41">
        <f t="shared" si="14"/>
        <v>110890</v>
      </c>
      <c r="T435" s="41">
        <f t="shared" si="15"/>
        <v>124196.80000000002</v>
      </c>
      <c r="U435" s="40"/>
      <c r="V435" s="3" t="s">
        <v>4199</v>
      </c>
      <c r="W435" s="3" t="s">
        <v>4199</v>
      </c>
    </row>
    <row r="436" spans="1:23" s="32" customFormat="1" x14ac:dyDescent="0.25">
      <c r="A436" s="37" t="s">
        <v>1716</v>
      </c>
      <c r="B436" s="37">
        <v>406</v>
      </c>
      <c r="C436" s="37" t="s">
        <v>1717</v>
      </c>
      <c r="D436" s="40" t="s">
        <v>1718</v>
      </c>
      <c r="E436" s="40" t="s">
        <v>3930</v>
      </c>
      <c r="F436" s="40"/>
      <c r="G436" s="40"/>
      <c r="H436" s="37" t="s">
        <v>53</v>
      </c>
      <c r="I436" s="1">
        <v>0</v>
      </c>
      <c r="J436" s="20" t="s">
        <v>4180</v>
      </c>
      <c r="K436" s="20" t="s">
        <v>3321</v>
      </c>
      <c r="L436" s="20" t="s">
        <v>4183</v>
      </c>
      <c r="M436" s="20"/>
      <c r="N436" s="20" t="s">
        <v>3322</v>
      </c>
      <c r="O436" s="20" t="s">
        <v>4175</v>
      </c>
      <c r="P436" s="3" t="s">
        <v>3323</v>
      </c>
      <c r="Q436" s="37">
        <v>32</v>
      </c>
      <c r="R436" s="37">
        <v>8633</v>
      </c>
      <c r="S436" s="41">
        <f t="shared" si="14"/>
        <v>276256</v>
      </c>
      <c r="T436" s="41">
        <f t="shared" si="15"/>
        <v>309406.72000000003</v>
      </c>
      <c r="U436" s="40"/>
      <c r="V436" s="3" t="s">
        <v>4199</v>
      </c>
      <c r="W436" s="3" t="s">
        <v>4199</v>
      </c>
    </row>
    <row r="437" spans="1:23" s="32" customFormat="1" x14ac:dyDescent="0.25">
      <c r="A437" s="37" t="s">
        <v>1721</v>
      </c>
      <c r="B437" s="37">
        <v>407</v>
      </c>
      <c r="C437" s="37" t="s">
        <v>1722</v>
      </c>
      <c r="D437" s="40" t="s">
        <v>1723</v>
      </c>
      <c r="E437" s="40" t="s">
        <v>3931</v>
      </c>
      <c r="F437" s="40"/>
      <c r="G437" s="40"/>
      <c r="H437" s="37" t="s">
        <v>53</v>
      </c>
      <c r="I437" s="1">
        <v>0</v>
      </c>
      <c r="J437" s="20" t="s">
        <v>4180</v>
      </c>
      <c r="K437" s="20" t="s">
        <v>3321</v>
      </c>
      <c r="L437" s="20" t="s">
        <v>4183</v>
      </c>
      <c r="M437" s="20"/>
      <c r="N437" s="20" t="s">
        <v>3322</v>
      </c>
      <c r="O437" s="20" t="s">
        <v>4175</v>
      </c>
      <c r="P437" s="3" t="s">
        <v>3323</v>
      </c>
      <c r="Q437" s="37">
        <v>13</v>
      </c>
      <c r="R437" s="37">
        <v>304.17</v>
      </c>
      <c r="S437" s="41">
        <f t="shared" si="14"/>
        <v>3954.21</v>
      </c>
      <c r="T437" s="41">
        <f t="shared" si="15"/>
        <v>4428.7152000000006</v>
      </c>
      <c r="U437" s="40"/>
      <c r="V437" s="3" t="s">
        <v>4199</v>
      </c>
      <c r="W437" s="3" t="s">
        <v>4199</v>
      </c>
    </row>
    <row r="438" spans="1:23" s="32" customFormat="1" x14ac:dyDescent="0.25">
      <c r="A438" s="37" t="s">
        <v>1726</v>
      </c>
      <c r="B438" s="37">
        <v>408</v>
      </c>
      <c r="C438" s="37" t="s">
        <v>1722</v>
      </c>
      <c r="D438" s="40" t="s">
        <v>1723</v>
      </c>
      <c r="E438" s="40" t="s">
        <v>3931</v>
      </c>
      <c r="F438" s="40"/>
      <c r="G438" s="40"/>
      <c r="H438" s="37" t="s">
        <v>53</v>
      </c>
      <c r="I438" s="1">
        <v>0</v>
      </c>
      <c r="J438" s="20" t="s">
        <v>4180</v>
      </c>
      <c r="K438" s="20" t="s">
        <v>3321</v>
      </c>
      <c r="L438" s="20" t="s">
        <v>4183</v>
      </c>
      <c r="M438" s="20"/>
      <c r="N438" s="20" t="s">
        <v>3322</v>
      </c>
      <c r="O438" s="20" t="s">
        <v>4175</v>
      </c>
      <c r="P438" s="3" t="s">
        <v>3323</v>
      </c>
      <c r="Q438" s="37">
        <v>17</v>
      </c>
      <c r="R438" s="37">
        <v>685</v>
      </c>
      <c r="S438" s="41">
        <f t="shared" si="14"/>
        <v>11645</v>
      </c>
      <c r="T438" s="41">
        <f t="shared" si="15"/>
        <v>13042.400000000001</v>
      </c>
      <c r="U438" s="40"/>
      <c r="V438" s="3" t="s">
        <v>4199</v>
      </c>
      <c r="W438" s="3" t="s">
        <v>4199</v>
      </c>
    </row>
    <row r="439" spans="1:23" s="32" customFormat="1" x14ac:dyDescent="0.25">
      <c r="A439" s="37" t="s">
        <v>1728</v>
      </c>
      <c r="B439" s="37">
        <v>409</v>
      </c>
      <c r="C439" s="37" t="s">
        <v>1729</v>
      </c>
      <c r="D439" s="40" t="s">
        <v>3515</v>
      </c>
      <c r="E439" s="40" t="s">
        <v>3724</v>
      </c>
      <c r="F439" s="40"/>
      <c r="G439" s="40"/>
      <c r="H439" s="37" t="s">
        <v>53</v>
      </c>
      <c r="I439" s="1">
        <v>0</v>
      </c>
      <c r="J439" s="20" t="s">
        <v>4180</v>
      </c>
      <c r="K439" s="20" t="s">
        <v>3321</v>
      </c>
      <c r="L439" s="20" t="s">
        <v>4183</v>
      </c>
      <c r="M439" s="20"/>
      <c r="N439" s="20" t="s">
        <v>3322</v>
      </c>
      <c r="O439" s="20" t="s">
        <v>4175</v>
      </c>
      <c r="P439" s="3" t="s">
        <v>3323</v>
      </c>
      <c r="Q439" s="37">
        <v>20</v>
      </c>
      <c r="R439" s="37">
        <v>5000</v>
      </c>
      <c r="S439" s="41">
        <f t="shared" si="14"/>
        <v>100000</v>
      </c>
      <c r="T439" s="41">
        <f t="shared" si="15"/>
        <v>112000.00000000001</v>
      </c>
      <c r="U439" s="40"/>
      <c r="V439" s="3" t="s">
        <v>4199</v>
      </c>
      <c r="W439" s="3" t="s">
        <v>4199</v>
      </c>
    </row>
    <row r="440" spans="1:23" s="32" customFormat="1" x14ac:dyDescent="0.25">
      <c r="A440" s="37" t="s">
        <v>1732</v>
      </c>
      <c r="B440" s="37">
        <v>410</v>
      </c>
      <c r="C440" s="37" t="s">
        <v>1733</v>
      </c>
      <c r="D440" s="40" t="s">
        <v>3417</v>
      </c>
      <c r="E440" s="40" t="s">
        <v>3932</v>
      </c>
      <c r="F440" s="40"/>
      <c r="G440" s="40"/>
      <c r="H440" s="37" t="s">
        <v>53</v>
      </c>
      <c r="I440" s="1">
        <v>0</v>
      </c>
      <c r="J440" s="20" t="s">
        <v>4180</v>
      </c>
      <c r="K440" s="20" t="s">
        <v>3321</v>
      </c>
      <c r="L440" s="20" t="s">
        <v>4183</v>
      </c>
      <c r="M440" s="20"/>
      <c r="N440" s="20" t="s">
        <v>3322</v>
      </c>
      <c r="O440" s="20" t="s">
        <v>4175</v>
      </c>
      <c r="P440" s="3" t="s">
        <v>3323</v>
      </c>
      <c r="Q440" s="37">
        <v>24</v>
      </c>
      <c r="R440" s="37">
        <v>54</v>
      </c>
      <c r="S440" s="41">
        <f t="shared" si="14"/>
        <v>1296</v>
      </c>
      <c r="T440" s="41">
        <f t="shared" si="15"/>
        <v>1451.5200000000002</v>
      </c>
      <c r="U440" s="40"/>
      <c r="V440" s="3" t="s">
        <v>4199</v>
      </c>
      <c r="W440" s="3" t="s">
        <v>4199</v>
      </c>
    </row>
    <row r="441" spans="1:23" s="32" customFormat="1" x14ac:dyDescent="0.25">
      <c r="A441" s="37" t="s">
        <v>1736</v>
      </c>
      <c r="B441" s="37">
        <v>411</v>
      </c>
      <c r="C441" s="37" t="s">
        <v>1737</v>
      </c>
      <c r="D441" s="40" t="s">
        <v>3493</v>
      </c>
      <c r="E441" s="40" t="s">
        <v>3933</v>
      </c>
      <c r="F441" s="40"/>
      <c r="G441" s="40"/>
      <c r="H441" s="37" t="s">
        <v>53</v>
      </c>
      <c r="I441" s="1">
        <v>0</v>
      </c>
      <c r="J441" s="20" t="s">
        <v>4180</v>
      </c>
      <c r="K441" s="20" t="s">
        <v>3321</v>
      </c>
      <c r="L441" s="20" t="s">
        <v>4183</v>
      </c>
      <c r="M441" s="20"/>
      <c r="N441" s="20" t="s">
        <v>3322</v>
      </c>
      <c r="O441" s="20" t="s">
        <v>4175</v>
      </c>
      <c r="P441" s="3" t="s">
        <v>3323</v>
      </c>
      <c r="Q441" s="37">
        <v>2</v>
      </c>
      <c r="R441" s="37">
        <v>3537.8299999999995</v>
      </c>
      <c r="S441" s="41">
        <f t="shared" si="14"/>
        <v>7075.6599999999989</v>
      </c>
      <c r="T441" s="41">
        <f t="shared" si="15"/>
        <v>7924.7392</v>
      </c>
      <c r="U441" s="40"/>
      <c r="V441" s="3" t="s">
        <v>4199</v>
      </c>
      <c r="W441" s="3" t="s">
        <v>4199</v>
      </c>
    </row>
    <row r="442" spans="1:23" s="32" customFormat="1" x14ac:dyDescent="0.25">
      <c r="A442" s="37" t="s">
        <v>1740</v>
      </c>
      <c r="B442" s="37">
        <v>412</v>
      </c>
      <c r="C442" s="37" t="s">
        <v>1737</v>
      </c>
      <c r="D442" s="40" t="s">
        <v>3493</v>
      </c>
      <c r="E442" s="40" t="s">
        <v>3933</v>
      </c>
      <c r="F442" s="40"/>
      <c r="G442" s="40"/>
      <c r="H442" s="37" t="s">
        <v>53</v>
      </c>
      <c r="I442" s="1">
        <v>0</v>
      </c>
      <c r="J442" s="20" t="s">
        <v>4180</v>
      </c>
      <c r="K442" s="20" t="s">
        <v>3321</v>
      </c>
      <c r="L442" s="20" t="s">
        <v>4183</v>
      </c>
      <c r="M442" s="20"/>
      <c r="N442" s="20" t="s">
        <v>3322</v>
      </c>
      <c r="O442" s="20" t="s">
        <v>4175</v>
      </c>
      <c r="P442" s="3" t="s">
        <v>3323</v>
      </c>
      <c r="Q442" s="37">
        <v>4</v>
      </c>
      <c r="R442" s="37">
        <v>3451.43</v>
      </c>
      <c r="S442" s="41">
        <f t="shared" si="14"/>
        <v>13805.72</v>
      </c>
      <c r="T442" s="41">
        <f t="shared" si="15"/>
        <v>15462.4064</v>
      </c>
      <c r="U442" s="40"/>
      <c r="V442" s="3" t="s">
        <v>4199</v>
      </c>
      <c r="W442" s="3" t="s">
        <v>4199</v>
      </c>
    </row>
    <row r="443" spans="1:23" s="32" customFormat="1" x14ac:dyDescent="0.25">
      <c r="A443" s="37" t="s">
        <v>1742</v>
      </c>
      <c r="B443" s="37">
        <v>413</v>
      </c>
      <c r="C443" s="37" t="s">
        <v>1743</v>
      </c>
      <c r="D443" s="40" t="s">
        <v>1672</v>
      </c>
      <c r="E443" s="40" t="s">
        <v>3934</v>
      </c>
      <c r="F443" s="40"/>
      <c r="G443" s="40"/>
      <c r="H443" s="37" t="s">
        <v>53</v>
      </c>
      <c r="I443" s="1">
        <v>0</v>
      </c>
      <c r="J443" s="20" t="s">
        <v>4180</v>
      </c>
      <c r="K443" s="20" t="s">
        <v>3321</v>
      </c>
      <c r="L443" s="20" t="s">
        <v>4183</v>
      </c>
      <c r="M443" s="20"/>
      <c r="N443" s="20" t="s">
        <v>3322</v>
      </c>
      <c r="O443" s="20" t="s">
        <v>4175</v>
      </c>
      <c r="P443" s="3" t="s">
        <v>3323</v>
      </c>
      <c r="Q443" s="37">
        <v>20</v>
      </c>
      <c r="R443" s="37">
        <v>1120</v>
      </c>
      <c r="S443" s="41">
        <f t="shared" si="14"/>
        <v>22400</v>
      </c>
      <c r="T443" s="41">
        <f t="shared" si="15"/>
        <v>25088.000000000004</v>
      </c>
      <c r="U443" s="40"/>
      <c r="V443" s="3" t="s">
        <v>4199</v>
      </c>
      <c r="W443" s="3" t="s">
        <v>4199</v>
      </c>
    </row>
    <row r="444" spans="1:23" s="32" customFormat="1" x14ac:dyDescent="0.25">
      <c r="A444" s="37" t="s">
        <v>1746</v>
      </c>
      <c r="B444" s="37">
        <v>414</v>
      </c>
      <c r="C444" s="37" t="s">
        <v>1743</v>
      </c>
      <c r="D444" s="40" t="s">
        <v>1672</v>
      </c>
      <c r="E444" s="40" t="s">
        <v>3934</v>
      </c>
      <c r="F444" s="40"/>
      <c r="G444" s="40"/>
      <c r="H444" s="37" t="s">
        <v>53</v>
      </c>
      <c r="I444" s="1">
        <v>0</v>
      </c>
      <c r="J444" s="20" t="s">
        <v>4180</v>
      </c>
      <c r="K444" s="20" t="s">
        <v>3321</v>
      </c>
      <c r="L444" s="20" t="s">
        <v>4183</v>
      </c>
      <c r="M444" s="20"/>
      <c r="N444" s="20" t="s">
        <v>3322</v>
      </c>
      <c r="O444" s="20" t="s">
        <v>4175</v>
      </c>
      <c r="P444" s="3" t="s">
        <v>3323</v>
      </c>
      <c r="Q444" s="37">
        <v>40</v>
      </c>
      <c r="R444" s="37">
        <v>2000</v>
      </c>
      <c r="S444" s="41">
        <f t="shared" si="14"/>
        <v>80000</v>
      </c>
      <c r="T444" s="41">
        <f t="shared" si="15"/>
        <v>89600.000000000015</v>
      </c>
      <c r="U444" s="40"/>
      <c r="V444" s="3" t="s">
        <v>4199</v>
      </c>
      <c r="W444" s="3" t="s">
        <v>4199</v>
      </c>
    </row>
    <row r="445" spans="1:23" s="32" customFormat="1" x14ac:dyDescent="0.25">
      <c r="A445" s="37" t="s">
        <v>1748</v>
      </c>
      <c r="B445" s="37">
        <v>415</v>
      </c>
      <c r="C445" s="37" t="s">
        <v>1743</v>
      </c>
      <c r="D445" s="40" t="s">
        <v>1672</v>
      </c>
      <c r="E445" s="40" t="s">
        <v>3934</v>
      </c>
      <c r="F445" s="40"/>
      <c r="G445" s="40"/>
      <c r="H445" s="37" t="s">
        <v>53</v>
      </c>
      <c r="I445" s="1">
        <v>0</v>
      </c>
      <c r="J445" s="20" t="s">
        <v>4180</v>
      </c>
      <c r="K445" s="20" t="s">
        <v>3321</v>
      </c>
      <c r="L445" s="20" t="s">
        <v>4183</v>
      </c>
      <c r="M445" s="20"/>
      <c r="N445" s="20" t="s">
        <v>3322</v>
      </c>
      <c r="O445" s="20" t="s">
        <v>4175</v>
      </c>
      <c r="P445" s="3" t="s">
        <v>3323</v>
      </c>
      <c r="Q445" s="37">
        <v>20</v>
      </c>
      <c r="R445" s="37">
        <v>1500</v>
      </c>
      <c r="S445" s="41">
        <f t="shared" si="14"/>
        <v>30000</v>
      </c>
      <c r="T445" s="41">
        <f t="shared" si="15"/>
        <v>33600</v>
      </c>
      <c r="U445" s="40"/>
      <c r="V445" s="3" t="s">
        <v>4199</v>
      </c>
      <c r="W445" s="3" t="s">
        <v>4199</v>
      </c>
    </row>
    <row r="446" spans="1:23" s="32" customFormat="1" x14ac:dyDescent="0.25">
      <c r="A446" s="37" t="s">
        <v>1750</v>
      </c>
      <c r="B446" s="37">
        <v>416</v>
      </c>
      <c r="C446" s="37" t="s">
        <v>1743</v>
      </c>
      <c r="D446" s="40" t="s">
        <v>1672</v>
      </c>
      <c r="E446" s="40" t="s">
        <v>3934</v>
      </c>
      <c r="F446" s="40"/>
      <c r="G446" s="40"/>
      <c r="H446" s="37" t="s">
        <v>53</v>
      </c>
      <c r="I446" s="1">
        <v>0</v>
      </c>
      <c r="J446" s="20" t="s">
        <v>4180</v>
      </c>
      <c r="K446" s="20" t="s">
        <v>3321</v>
      </c>
      <c r="L446" s="20" t="s">
        <v>4183</v>
      </c>
      <c r="M446" s="20"/>
      <c r="N446" s="20" t="s">
        <v>3322</v>
      </c>
      <c r="O446" s="20" t="s">
        <v>4175</v>
      </c>
      <c r="P446" s="3" t="s">
        <v>3323</v>
      </c>
      <c r="Q446" s="37">
        <v>20</v>
      </c>
      <c r="R446" s="37">
        <v>1120</v>
      </c>
      <c r="S446" s="41">
        <f t="shared" si="14"/>
        <v>22400</v>
      </c>
      <c r="T446" s="41">
        <f t="shared" si="15"/>
        <v>25088.000000000004</v>
      </c>
      <c r="U446" s="40"/>
      <c r="V446" s="3" t="s">
        <v>4199</v>
      </c>
      <c r="W446" s="3" t="s">
        <v>4199</v>
      </c>
    </row>
    <row r="447" spans="1:23" s="32" customFormat="1" x14ac:dyDescent="0.25">
      <c r="A447" s="37" t="s">
        <v>1752</v>
      </c>
      <c r="B447" s="37">
        <v>417</v>
      </c>
      <c r="C447" s="37" t="s">
        <v>1671</v>
      </c>
      <c r="D447" s="40" t="s">
        <v>3508</v>
      </c>
      <c r="E447" s="40" t="s">
        <v>3922</v>
      </c>
      <c r="F447" s="40"/>
      <c r="G447" s="40"/>
      <c r="H447" s="37" t="s">
        <v>53</v>
      </c>
      <c r="I447" s="1">
        <v>0</v>
      </c>
      <c r="J447" s="20" t="s">
        <v>4180</v>
      </c>
      <c r="K447" s="20" t="s">
        <v>3321</v>
      </c>
      <c r="L447" s="20" t="s">
        <v>4183</v>
      </c>
      <c r="M447" s="20"/>
      <c r="N447" s="20" t="s">
        <v>3322</v>
      </c>
      <c r="O447" s="20" t="s">
        <v>4175</v>
      </c>
      <c r="P447" s="3" t="s">
        <v>3323</v>
      </c>
      <c r="Q447" s="37">
        <v>34</v>
      </c>
      <c r="R447" s="37">
        <v>1093.5899999999999</v>
      </c>
      <c r="S447" s="41">
        <f t="shared" si="14"/>
        <v>37182.06</v>
      </c>
      <c r="T447" s="41">
        <f t="shared" si="15"/>
        <v>41643.907200000001</v>
      </c>
      <c r="U447" s="40"/>
      <c r="V447" s="3" t="s">
        <v>4199</v>
      </c>
      <c r="W447" s="3" t="s">
        <v>4199</v>
      </c>
    </row>
    <row r="448" spans="1:23" s="32" customFormat="1" x14ac:dyDescent="0.25">
      <c r="A448" s="37" t="s">
        <v>1754</v>
      </c>
      <c r="B448" s="37">
        <v>418</v>
      </c>
      <c r="C448" s="37" t="s">
        <v>1755</v>
      </c>
      <c r="D448" s="40" t="s">
        <v>3516</v>
      </c>
      <c r="E448" s="40" t="s">
        <v>3705</v>
      </c>
      <c r="F448" s="40"/>
      <c r="G448" s="40"/>
      <c r="H448" s="37" t="s">
        <v>53</v>
      </c>
      <c r="I448" s="1">
        <v>0</v>
      </c>
      <c r="J448" s="20" t="s">
        <v>4180</v>
      </c>
      <c r="K448" s="20" t="s">
        <v>3321</v>
      </c>
      <c r="L448" s="20" t="s">
        <v>4183</v>
      </c>
      <c r="M448" s="20"/>
      <c r="N448" s="20" t="s">
        <v>3322</v>
      </c>
      <c r="O448" s="20" t="s">
        <v>4175</v>
      </c>
      <c r="P448" s="3" t="s">
        <v>3323</v>
      </c>
      <c r="Q448" s="37">
        <v>19</v>
      </c>
      <c r="R448" s="37">
        <v>1410</v>
      </c>
      <c r="S448" s="41">
        <f t="shared" si="14"/>
        <v>26790</v>
      </c>
      <c r="T448" s="41">
        <f t="shared" si="15"/>
        <v>30004.800000000003</v>
      </c>
      <c r="U448" s="40"/>
      <c r="V448" s="3" t="s">
        <v>4199</v>
      </c>
      <c r="W448" s="3" t="s">
        <v>4199</v>
      </c>
    </row>
    <row r="449" spans="1:23" s="32" customFormat="1" x14ac:dyDescent="0.25">
      <c r="A449" s="37" t="s">
        <v>1758</v>
      </c>
      <c r="B449" s="37">
        <v>419</v>
      </c>
      <c r="C449" s="37" t="s">
        <v>1759</v>
      </c>
      <c r="D449" s="40" t="s">
        <v>3517</v>
      </c>
      <c r="E449" s="40" t="s">
        <v>3935</v>
      </c>
      <c r="F449" s="40"/>
      <c r="G449" s="40"/>
      <c r="H449" s="37" t="s">
        <v>53</v>
      </c>
      <c r="I449" s="1">
        <v>0</v>
      </c>
      <c r="J449" s="20" t="s">
        <v>4180</v>
      </c>
      <c r="K449" s="20" t="s">
        <v>3321</v>
      </c>
      <c r="L449" s="20" t="s">
        <v>4183</v>
      </c>
      <c r="M449" s="20"/>
      <c r="N449" s="20" t="s">
        <v>3322</v>
      </c>
      <c r="O449" s="20" t="s">
        <v>4175</v>
      </c>
      <c r="P449" s="3" t="s">
        <v>3323</v>
      </c>
      <c r="Q449" s="37">
        <v>30</v>
      </c>
      <c r="R449" s="37">
        <v>10000</v>
      </c>
      <c r="S449" s="41">
        <f t="shared" si="14"/>
        <v>300000</v>
      </c>
      <c r="T449" s="41">
        <f t="shared" si="15"/>
        <v>336000.00000000006</v>
      </c>
      <c r="U449" s="40"/>
      <c r="V449" s="3" t="s">
        <v>4199</v>
      </c>
      <c r="W449" s="3" t="s">
        <v>4199</v>
      </c>
    </row>
    <row r="450" spans="1:23" s="32" customFormat="1" x14ac:dyDescent="0.25">
      <c r="A450" s="37" t="s">
        <v>1763</v>
      </c>
      <c r="B450" s="37">
        <v>420</v>
      </c>
      <c r="C450" s="37" t="s">
        <v>1764</v>
      </c>
      <c r="D450" s="40" t="s">
        <v>1765</v>
      </c>
      <c r="E450" s="40" t="s">
        <v>3936</v>
      </c>
      <c r="F450" s="40"/>
      <c r="G450" s="40"/>
      <c r="H450" s="37" t="s">
        <v>53</v>
      </c>
      <c r="I450" s="1">
        <v>0</v>
      </c>
      <c r="J450" s="20" t="s">
        <v>4180</v>
      </c>
      <c r="K450" s="20" t="s">
        <v>3321</v>
      </c>
      <c r="L450" s="20" t="s">
        <v>4183</v>
      </c>
      <c r="M450" s="20"/>
      <c r="N450" s="20" t="s">
        <v>3322</v>
      </c>
      <c r="O450" s="20" t="s">
        <v>4175</v>
      </c>
      <c r="P450" s="3" t="s">
        <v>3323</v>
      </c>
      <c r="Q450" s="37">
        <v>5</v>
      </c>
      <c r="R450" s="37">
        <v>3600</v>
      </c>
      <c r="S450" s="41">
        <f t="shared" si="14"/>
        <v>18000</v>
      </c>
      <c r="T450" s="41">
        <f t="shared" si="15"/>
        <v>20160.000000000004</v>
      </c>
      <c r="U450" s="40"/>
      <c r="V450" s="3" t="s">
        <v>4199</v>
      </c>
      <c r="W450" s="3" t="s">
        <v>4199</v>
      </c>
    </row>
    <row r="451" spans="1:23" s="32" customFormat="1" x14ac:dyDescent="0.25">
      <c r="A451" s="37" t="s">
        <v>1768</v>
      </c>
      <c r="B451" s="37">
        <v>421</v>
      </c>
      <c r="C451" s="37" t="s">
        <v>1733</v>
      </c>
      <c r="D451" s="40" t="s">
        <v>3417</v>
      </c>
      <c r="E451" s="40" t="s">
        <v>3932</v>
      </c>
      <c r="F451" s="40"/>
      <c r="G451" s="40"/>
      <c r="H451" s="37" t="s">
        <v>53</v>
      </c>
      <c r="I451" s="1">
        <v>0</v>
      </c>
      <c r="J451" s="20" t="s">
        <v>4180</v>
      </c>
      <c r="K451" s="20" t="s">
        <v>3321</v>
      </c>
      <c r="L451" s="20" t="s">
        <v>4183</v>
      </c>
      <c r="M451" s="20"/>
      <c r="N451" s="20" t="s">
        <v>3322</v>
      </c>
      <c r="O451" s="20" t="s">
        <v>4175</v>
      </c>
      <c r="P451" s="3" t="s">
        <v>3323</v>
      </c>
      <c r="Q451" s="37">
        <v>40</v>
      </c>
      <c r="R451" s="37">
        <v>44</v>
      </c>
      <c r="S451" s="41">
        <f t="shared" si="14"/>
        <v>1760</v>
      </c>
      <c r="T451" s="41">
        <f t="shared" si="15"/>
        <v>1971.2000000000003</v>
      </c>
      <c r="U451" s="40"/>
      <c r="V451" s="3" t="s">
        <v>4199</v>
      </c>
      <c r="W451" s="3" t="s">
        <v>4199</v>
      </c>
    </row>
    <row r="452" spans="1:23" s="32" customFormat="1" x14ac:dyDescent="0.25">
      <c r="A452" s="37" t="s">
        <v>1770</v>
      </c>
      <c r="B452" s="37">
        <v>422</v>
      </c>
      <c r="C452" s="37" t="s">
        <v>1771</v>
      </c>
      <c r="D452" s="40" t="s">
        <v>3518</v>
      </c>
      <c r="E452" s="40" t="s">
        <v>3937</v>
      </c>
      <c r="F452" s="40"/>
      <c r="G452" s="40"/>
      <c r="H452" s="37" t="s">
        <v>53</v>
      </c>
      <c r="I452" s="1">
        <v>0</v>
      </c>
      <c r="J452" s="20" t="s">
        <v>4180</v>
      </c>
      <c r="K452" s="20" t="s">
        <v>3321</v>
      </c>
      <c r="L452" s="20" t="s">
        <v>4183</v>
      </c>
      <c r="M452" s="20"/>
      <c r="N452" s="20" t="s">
        <v>3322</v>
      </c>
      <c r="O452" s="20" t="s">
        <v>4175</v>
      </c>
      <c r="P452" s="3" t="s">
        <v>4198</v>
      </c>
      <c r="Q452" s="37">
        <v>6</v>
      </c>
      <c r="R452" s="37">
        <v>20907.169999999998</v>
      </c>
      <c r="S452" s="41">
        <f t="shared" si="14"/>
        <v>125443.01999999999</v>
      </c>
      <c r="T452" s="41">
        <f t="shared" si="15"/>
        <v>140496.18239999999</v>
      </c>
      <c r="U452" s="40"/>
      <c r="V452" s="3" t="s">
        <v>4199</v>
      </c>
      <c r="W452" s="3" t="s">
        <v>4199</v>
      </c>
    </row>
    <row r="453" spans="1:23" s="32" customFormat="1" x14ac:dyDescent="0.25">
      <c r="A453" s="37" t="s">
        <v>1775</v>
      </c>
      <c r="B453" s="37">
        <v>423</v>
      </c>
      <c r="C453" s="37" t="s">
        <v>1776</v>
      </c>
      <c r="D453" s="40" t="s">
        <v>3342</v>
      </c>
      <c r="E453" s="40" t="s">
        <v>3938</v>
      </c>
      <c r="F453" s="40"/>
      <c r="G453" s="40"/>
      <c r="H453" s="37" t="s">
        <v>53</v>
      </c>
      <c r="I453" s="1">
        <v>0</v>
      </c>
      <c r="J453" s="20" t="s">
        <v>4180</v>
      </c>
      <c r="K453" s="20" t="s">
        <v>3321</v>
      </c>
      <c r="L453" s="20" t="s">
        <v>4183</v>
      </c>
      <c r="M453" s="20"/>
      <c r="N453" s="20" t="s">
        <v>3322</v>
      </c>
      <c r="O453" s="20" t="s">
        <v>4175</v>
      </c>
      <c r="P453" s="3" t="s">
        <v>3323</v>
      </c>
      <c r="Q453" s="37">
        <v>21</v>
      </c>
      <c r="R453" s="37">
        <v>572</v>
      </c>
      <c r="S453" s="41">
        <f t="shared" si="14"/>
        <v>12012</v>
      </c>
      <c r="T453" s="41">
        <f t="shared" si="15"/>
        <v>13453.44</v>
      </c>
      <c r="U453" s="40"/>
      <c r="V453" s="3" t="s">
        <v>4199</v>
      </c>
      <c r="W453" s="3" t="s">
        <v>4199</v>
      </c>
    </row>
    <row r="454" spans="1:23" s="32" customFormat="1" x14ac:dyDescent="0.25">
      <c r="A454" s="37" t="s">
        <v>1779</v>
      </c>
      <c r="B454" s="37">
        <v>424</v>
      </c>
      <c r="C454" s="37" t="s">
        <v>1780</v>
      </c>
      <c r="D454" s="40" t="s">
        <v>3519</v>
      </c>
      <c r="E454" s="40" t="s">
        <v>3724</v>
      </c>
      <c r="F454" s="40"/>
      <c r="G454" s="40"/>
      <c r="H454" s="37" t="s">
        <v>53</v>
      </c>
      <c r="I454" s="1">
        <v>0</v>
      </c>
      <c r="J454" s="20" t="s">
        <v>4180</v>
      </c>
      <c r="K454" s="20" t="s">
        <v>3321</v>
      </c>
      <c r="L454" s="20" t="s">
        <v>4183</v>
      </c>
      <c r="M454" s="20"/>
      <c r="N454" s="20" t="s">
        <v>3322</v>
      </c>
      <c r="O454" s="20" t="s">
        <v>4175</v>
      </c>
      <c r="P454" s="3" t="s">
        <v>3323</v>
      </c>
      <c r="Q454" s="37">
        <v>80</v>
      </c>
      <c r="R454" s="37">
        <v>2000</v>
      </c>
      <c r="S454" s="41">
        <f t="shared" si="14"/>
        <v>160000</v>
      </c>
      <c r="T454" s="41">
        <f t="shared" si="15"/>
        <v>179200.00000000003</v>
      </c>
      <c r="U454" s="40"/>
      <c r="V454" s="3" t="s">
        <v>4199</v>
      </c>
      <c r="W454" s="3" t="s">
        <v>4199</v>
      </c>
    </row>
    <row r="455" spans="1:23" s="32" customFormat="1" x14ac:dyDescent="0.25">
      <c r="A455" s="37" t="s">
        <v>1783</v>
      </c>
      <c r="B455" s="37">
        <v>425</v>
      </c>
      <c r="C455" s="37" t="s">
        <v>1784</v>
      </c>
      <c r="D455" s="40" t="s">
        <v>3520</v>
      </c>
      <c r="E455" s="40" t="s">
        <v>3939</v>
      </c>
      <c r="F455" s="40"/>
      <c r="G455" s="40"/>
      <c r="H455" s="37" t="s">
        <v>53</v>
      </c>
      <c r="I455" s="1">
        <v>0</v>
      </c>
      <c r="J455" s="20" t="s">
        <v>4180</v>
      </c>
      <c r="K455" s="20" t="s">
        <v>3321</v>
      </c>
      <c r="L455" s="20" t="s">
        <v>4183</v>
      </c>
      <c r="M455" s="20"/>
      <c r="N455" s="20" t="s">
        <v>3322</v>
      </c>
      <c r="O455" s="20" t="s">
        <v>4175</v>
      </c>
      <c r="P455" s="3" t="s">
        <v>3323</v>
      </c>
      <c r="Q455" s="37">
        <v>20</v>
      </c>
      <c r="R455" s="37">
        <v>12439.19</v>
      </c>
      <c r="S455" s="41">
        <f t="shared" si="14"/>
        <v>248783.80000000002</v>
      </c>
      <c r="T455" s="41">
        <f t="shared" si="15"/>
        <v>278637.85600000003</v>
      </c>
      <c r="U455" s="40"/>
      <c r="V455" s="3" t="s">
        <v>4199</v>
      </c>
      <c r="W455" s="3" t="s">
        <v>4199</v>
      </c>
    </row>
    <row r="456" spans="1:23" s="32" customFormat="1" x14ac:dyDescent="0.25">
      <c r="A456" s="37" t="s">
        <v>1788</v>
      </c>
      <c r="B456" s="37">
        <v>426</v>
      </c>
      <c r="C456" s="37" t="s">
        <v>442</v>
      </c>
      <c r="D456" s="40" t="s">
        <v>3365</v>
      </c>
      <c r="E456" s="40" t="s">
        <v>3719</v>
      </c>
      <c r="F456" s="40"/>
      <c r="G456" s="40"/>
      <c r="H456" s="37" t="s">
        <v>53</v>
      </c>
      <c r="I456" s="1">
        <v>0</v>
      </c>
      <c r="J456" s="20" t="s">
        <v>4180</v>
      </c>
      <c r="K456" s="20" t="s">
        <v>3321</v>
      </c>
      <c r="L456" s="20" t="s">
        <v>4183</v>
      </c>
      <c r="M456" s="20"/>
      <c r="N456" s="20" t="s">
        <v>3322</v>
      </c>
      <c r="O456" s="20" t="s">
        <v>4175</v>
      </c>
      <c r="P456" s="3" t="s">
        <v>3323</v>
      </c>
      <c r="Q456" s="37">
        <v>4</v>
      </c>
      <c r="R456" s="37">
        <v>4800</v>
      </c>
      <c r="S456" s="41">
        <f t="shared" si="14"/>
        <v>19200</v>
      </c>
      <c r="T456" s="41">
        <f t="shared" si="15"/>
        <v>21504.000000000004</v>
      </c>
      <c r="U456" s="40"/>
      <c r="V456" s="3" t="s">
        <v>4199</v>
      </c>
      <c r="W456" s="3" t="s">
        <v>4199</v>
      </c>
    </row>
    <row r="457" spans="1:23" s="32" customFormat="1" x14ac:dyDescent="0.25">
      <c r="A457" s="37" t="s">
        <v>1790</v>
      </c>
      <c r="B457" s="37">
        <v>427</v>
      </c>
      <c r="C457" s="37" t="s">
        <v>442</v>
      </c>
      <c r="D457" s="40" t="s">
        <v>3365</v>
      </c>
      <c r="E457" s="40" t="s">
        <v>3719</v>
      </c>
      <c r="F457" s="40"/>
      <c r="G457" s="40"/>
      <c r="H457" s="37" t="s">
        <v>53</v>
      </c>
      <c r="I457" s="1">
        <v>0</v>
      </c>
      <c r="J457" s="20" t="s">
        <v>4180</v>
      </c>
      <c r="K457" s="20" t="s">
        <v>3321</v>
      </c>
      <c r="L457" s="20" t="s">
        <v>4183</v>
      </c>
      <c r="M457" s="20"/>
      <c r="N457" s="20" t="s">
        <v>3322</v>
      </c>
      <c r="O457" s="20" t="s">
        <v>4175</v>
      </c>
      <c r="P457" s="3" t="s">
        <v>3323</v>
      </c>
      <c r="Q457" s="37">
        <v>10</v>
      </c>
      <c r="R457" s="37">
        <v>10498.6</v>
      </c>
      <c r="S457" s="41">
        <f t="shared" si="14"/>
        <v>104986</v>
      </c>
      <c r="T457" s="41">
        <f t="shared" si="15"/>
        <v>117584.32000000001</v>
      </c>
      <c r="U457" s="40"/>
      <c r="V457" s="3" t="s">
        <v>4199</v>
      </c>
      <c r="W457" s="3" t="s">
        <v>4199</v>
      </c>
    </row>
    <row r="458" spans="1:23" s="32" customFormat="1" x14ac:dyDescent="0.25">
      <c r="A458" s="37" t="s">
        <v>1792</v>
      </c>
      <c r="B458" s="37">
        <v>428</v>
      </c>
      <c r="C458" s="37" t="s">
        <v>447</v>
      </c>
      <c r="D458" s="40" t="s">
        <v>3366</v>
      </c>
      <c r="E458" s="40" t="s">
        <v>3720</v>
      </c>
      <c r="F458" s="40"/>
      <c r="G458" s="40"/>
      <c r="H458" s="37" t="s">
        <v>53</v>
      </c>
      <c r="I458" s="1">
        <v>0</v>
      </c>
      <c r="J458" s="20" t="s">
        <v>4180</v>
      </c>
      <c r="K458" s="20" t="s">
        <v>3321</v>
      </c>
      <c r="L458" s="20" t="s">
        <v>4183</v>
      </c>
      <c r="M458" s="20"/>
      <c r="N458" s="20" t="s">
        <v>3322</v>
      </c>
      <c r="O458" s="20" t="s">
        <v>4175</v>
      </c>
      <c r="P458" s="3" t="s">
        <v>3323</v>
      </c>
      <c r="Q458" s="37">
        <v>3</v>
      </c>
      <c r="R458" s="37">
        <v>13884.88</v>
      </c>
      <c r="S458" s="41">
        <f t="shared" si="14"/>
        <v>41654.639999999999</v>
      </c>
      <c r="T458" s="41">
        <f t="shared" si="15"/>
        <v>46653.196800000005</v>
      </c>
      <c r="U458" s="40"/>
      <c r="V458" s="3" t="s">
        <v>4199</v>
      </c>
      <c r="W458" s="3" t="s">
        <v>4199</v>
      </c>
    </row>
    <row r="459" spans="1:23" s="32" customFormat="1" x14ac:dyDescent="0.25">
      <c r="A459" s="37" t="s">
        <v>1794</v>
      </c>
      <c r="B459" s="37">
        <v>429</v>
      </c>
      <c r="C459" s="37" t="s">
        <v>1795</v>
      </c>
      <c r="D459" s="40" t="s">
        <v>3367</v>
      </c>
      <c r="E459" s="40" t="s">
        <v>3934</v>
      </c>
      <c r="F459" s="40"/>
      <c r="G459" s="40"/>
      <c r="H459" s="37" t="s">
        <v>53</v>
      </c>
      <c r="I459" s="1">
        <v>0</v>
      </c>
      <c r="J459" s="20" t="s">
        <v>4180</v>
      </c>
      <c r="K459" s="20" t="s">
        <v>3321</v>
      </c>
      <c r="L459" s="20" t="s">
        <v>4183</v>
      </c>
      <c r="M459" s="20"/>
      <c r="N459" s="20" t="s">
        <v>3322</v>
      </c>
      <c r="O459" s="20" t="s">
        <v>4175</v>
      </c>
      <c r="P459" s="3" t="s">
        <v>3323</v>
      </c>
      <c r="Q459" s="37">
        <v>4</v>
      </c>
      <c r="R459" s="37">
        <v>3893.5</v>
      </c>
      <c r="S459" s="41">
        <f t="shared" si="14"/>
        <v>15574</v>
      </c>
      <c r="T459" s="41">
        <f t="shared" si="15"/>
        <v>17442.88</v>
      </c>
      <c r="U459" s="40"/>
      <c r="V459" s="3" t="s">
        <v>4199</v>
      </c>
      <c r="W459" s="3" t="s">
        <v>4199</v>
      </c>
    </row>
    <row r="460" spans="1:23" s="32" customFormat="1" x14ac:dyDescent="0.25">
      <c r="A460" s="37" t="s">
        <v>1797</v>
      </c>
      <c r="B460" s="37">
        <v>430</v>
      </c>
      <c r="C460" s="37" t="s">
        <v>1798</v>
      </c>
      <c r="D460" s="40" t="s">
        <v>1799</v>
      </c>
      <c r="E460" s="40" t="s">
        <v>3715</v>
      </c>
      <c r="F460" s="40"/>
      <c r="G460" s="40"/>
      <c r="H460" s="37" t="s">
        <v>53</v>
      </c>
      <c r="I460" s="1">
        <v>0</v>
      </c>
      <c r="J460" s="20" t="s">
        <v>4180</v>
      </c>
      <c r="K460" s="20" t="s">
        <v>3321</v>
      </c>
      <c r="L460" s="20" t="s">
        <v>4183</v>
      </c>
      <c r="M460" s="20"/>
      <c r="N460" s="20" t="s">
        <v>3322</v>
      </c>
      <c r="O460" s="20" t="s">
        <v>4175</v>
      </c>
      <c r="P460" s="3" t="s">
        <v>3323</v>
      </c>
      <c r="Q460" s="37">
        <v>5</v>
      </c>
      <c r="R460" s="37">
        <v>2000</v>
      </c>
      <c r="S460" s="41">
        <f t="shared" si="14"/>
        <v>10000</v>
      </c>
      <c r="T460" s="41">
        <f t="shared" si="15"/>
        <v>11200.000000000002</v>
      </c>
      <c r="U460" s="40"/>
      <c r="V460" s="3" t="s">
        <v>4199</v>
      </c>
      <c r="W460" s="3" t="s">
        <v>4199</v>
      </c>
    </row>
    <row r="461" spans="1:23" s="32" customFormat="1" x14ac:dyDescent="0.25">
      <c r="A461" s="37" t="s">
        <v>1801</v>
      </c>
      <c r="B461" s="37">
        <v>431</v>
      </c>
      <c r="C461" s="37" t="s">
        <v>1802</v>
      </c>
      <c r="D461" s="40" t="s">
        <v>3373</v>
      </c>
      <c r="E461" s="40" t="s">
        <v>3934</v>
      </c>
      <c r="F461" s="40"/>
      <c r="G461" s="40"/>
      <c r="H461" s="37" t="s">
        <v>53</v>
      </c>
      <c r="I461" s="1">
        <v>0</v>
      </c>
      <c r="J461" s="20" t="s">
        <v>4180</v>
      </c>
      <c r="K461" s="20" t="s">
        <v>3321</v>
      </c>
      <c r="L461" s="20" t="s">
        <v>4183</v>
      </c>
      <c r="M461" s="20"/>
      <c r="N461" s="20" t="s">
        <v>3322</v>
      </c>
      <c r="O461" s="20" t="s">
        <v>4175</v>
      </c>
      <c r="P461" s="3" t="s">
        <v>3323</v>
      </c>
      <c r="Q461" s="37">
        <v>3</v>
      </c>
      <c r="R461" s="37">
        <v>16225.79</v>
      </c>
      <c r="S461" s="41">
        <f t="shared" si="14"/>
        <v>48677.37</v>
      </c>
      <c r="T461" s="41">
        <f t="shared" si="15"/>
        <v>54518.654400000007</v>
      </c>
      <c r="U461" s="40"/>
      <c r="V461" s="3" t="s">
        <v>4199</v>
      </c>
      <c r="W461" s="3" t="s">
        <v>4199</v>
      </c>
    </row>
    <row r="462" spans="1:23" s="32" customFormat="1" x14ac:dyDescent="0.25">
      <c r="A462" s="37" t="s">
        <v>1804</v>
      </c>
      <c r="B462" s="37">
        <v>432</v>
      </c>
      <c r="C462" s="37" t="s">
        <v>1805</v>
      </c>
      <c r="D462" s="40" t="s">
        <v>3371</v>
      </c>
      <c r="E462" s="40" t="s">
        <v>3940</v>
      </c>
      <c r="F462" s="40"/>
      <c r="G462" s="40"/>
      <c r="H462" s="37" t="s">
        <v>53</v>
      </c>
      <c r="I462" s="1">
        <v>0</v>
      </c>
      <c r="J462" s="20" t="s">
        <v>4180</v>
      </c>
      <c r="K462" s="20" t="s">
        <v>3321</v>
      </c>
      <c r="L462" s="20" t="s">
        <v>4183</v>
      </c>
      <c r="M462" s="20"/>
      <c r="N462" s="20" t="s">
        <v>3322</v>
      </c>
      <c r="O462" s="20" t="s">
        <v>4175</v>
      </c>
      <c r="P462" s="3" t="s">
        <v>3323</v>
      </c>
      <c r="Q462" s="37">
        <v>2</v>
      </c>
      <c r="R462" s="37">
        <v>1500</v>
      </c>
      <c r="S462" s="41">
        <f t="shared" si="14"/>
        <v>3000</v>
      </c>
      <c r="T462" s="41">
        <f t="shared" si="15"/>
        <v>3360.0000000000005</v>
      </c>
      <c r="U462" s="40"/>
      <c r="V462" s="3" t="s">
        <v>4199</v>
      </c>
      <c r="W462" s="3" t="s">
        <v>4199</v>
      </c>
    </row>
    <row r="463" spans="1:23" s="32" customFormat="1" x14ac:dyDescent="0.25">
      <c r="A463" s="37" t="s">
        <v>1808</v>
      </c>
      <c r="B463" s="37">
        <v>433</v>
      </c>
      <c r="C463" s="37" t="s">
        <v>1809</v>
      </c>
      <c r="D463" s="40" t="s">
        <v>3521</v>
      </c>
      <c r="E463" s="40" t="s">
        <v>3941</v>
      </c>
      <c r="F463" s="40"/>
      <c r="G463" s="40"/>
      <c r="H463" s="37" t="s">
        <v>53</v>
      </c>
      <c r="I463" s="1">
        <v>0</v>
      </c>
      <c r="J463" s="20" t="s">
        <v>4180</v>
      </c>
      <c r="K463" s="20" t="s">
        <v>3321</v>
      </c>
      <c r="L463" s="20" t="s">
        <v>4183</v>
      </c>
      <c r="M463" s="20"/>
      <c r="N463" s="20" t="s">
        <v>3322</v>
      </c>
      <c r="O463" s="20" t="s">
        <v>4175</v>
      </c>
      <c r="P463" s="3" t="s">
        <v>3323</v>
      </c>
      <c r="Q463" s="37">
        <v>10</v>
      </c>
      <c r="R463" s="37">
        <v>6400</v>
      </c>
      <c r="S463" s="41">
        <f t="shared" si="14"/>
        <v>64000</v>
      </c>
      <c r="T463" s="41">
        <f t="shared" si="15"/>
        <v>71680</v>
      </c>
      <c r="U463" s="40"/>
      <c r="V463" s="3" t="s">
        <v>4199</v>
      </c>
      <c r="W463" s="3" t="s">
        <v>4199</v>
      </c>
    </row>
    <row r="464" spans="1:23" s="32" customFormat="1" x14ac:dyDescent="0.25">
      <c r="A464" s="37" t="s">
        <v>1813</v>
      </c>
      <c r="B464" s="37">
        <v>434</v>
      </c>
      <c r="C464" s="37" t="s">
        <v>491</v>
      </c>
      <c r="D464" s="40" t="s">
        <v>3373</v>
      </c>
      <c r="E464" s="40" t="s">
        <v>3715</v>
      </c>
      <c r="F464" s="40"/>
      <c r="G464" s="40"/>
      <c r="H464" s="37" t="s">
        <v>53</v>
      </c>
      <c r="I464" s="1">
        <v>0</v>
      </c>
      <c r="J464" s="20" t="s">
        <v>4180</v>
      </c>
      <c r="K464" s="20" t="s">
        <v>3321</v>
      </c>
      <c r="L464" s="20" t="s">
        <v>4183</v>
      </c>
      <c r="M464" s="20"/>
      <c r="N464" s="20" t="s">
        <v>3322</v>
      </c>
      <c r="O464" s="20" t="s">
        <v>4175</v>
      </c>
      <c r="P464" s="3" t="s">
        <v>3323</v>
      </c>
      <c r="Q464" s="37">
        <v>3</v>
      </c>
      <c r="R464" s="37">
        <v>642.15</v>
      </c>
      <c r="S464" s="41">
        <f t="shared" si="14"/>
        <v>1926.4499999999998</v>
      </c>
      <c r="T464" s="41">
        <f t="shared" si="15"/>
        <v>2157.6239999999998</v>
      </c>
      <c r="U464" s="40"/>
      <c r="V464" s="3" t="s">
        <v>4199</v>
      </c>
      <c r="W464" s="3" t="s">
        <v>4199</v>
      </c>
    </row>
    <row r="465" spans="1:23" s="32" customFormat="1" x14ac:dyDescent="0.25">
      <c r="A465" s="37" t="s">
        <v>1815</v>
      </c>
      <c r="B465" s="37">
        <v>435</v>
      </c>
      <c r="C465" s="37" t="s">
        <v>491</v>
      </c>
      <c r="D465" s="40" t="s">
        <v>3373</v>
      </c>
      <c r="E465" s="40" t="s">
        <v>3715</v>
      </c>
      <c r="F465" s="40"/>
      <c r="G465" s="40"/>
      <c r="H465" s="37" t="s">
        <v>53</v>
      </c>
      <c r="I465" s="1">
        <v>0</v>
      </c>
      <c r="J465" s="20" t="s">
        <v>4180</v>
      </c>
      <c r="K465" s="20" t="s">
        <v>3321</v>
      </c>
      <c r="L465" s="20" t="s">
        <v>4183</v>
      </c>
      <c r="M465" s="20"/>
      <c r="N465" s="20" t="s">
        <v>3322</v>
      </c>
      <c r="O465" s="20" t="s">
        <v>4175</v>
      </c>
      <c r="P465" s="3" t="s">
        <v>3323</v>
      </c>
      <c r="Q465" s="37">
        <v>15</v>
      </c>
      <c r="R465" s="37">
        <v>1846</v>
      </c>
      <c r="S465" s="41">
        <f t="shared" si="14"/>
        <v>27690</v>
      </c>
      <c r="T465" s="41">
        <f t="shared" si="15"/>
        <v>31012.800000000003</v>
      </c>
      <c r="U465" s="40"/>
      <c r="V465" s="3" t="s">
        <v>4199</v>
      </c>
      <c r="W465" s="3" t="s">
        <v>4199</v>
      </c>
    </row>
    <row r="466" spans="1:23" s="32" customFormat="1" x14ac:dyDescent="0.25">
      <c r="A466" s="37" t="s">
        <v>1817</v>
      </c>
      <c r="B466" s="37">
        <v>436</v>
      </c>
      <c r="C466" s="37" t="s">
        <v>491</v>
      </c>
      <c r="D466" s="40" t="s">
        <v>3373</v>
      </c>
      <c r="E466" s="40" t="s">
        <v>3715</v>
      </c>
      <c r="F466" s="40"/>
      <c r="G466" s="40"/>
      <c r="H466" s="37" t="s">
        <v>53</v>
      </c>
      <c r="I466" s="1">
        <v>0</v>
      </c>
      <c r="J466" s="20" t="s">
        <v>4180</v>
      </c>
      <c r="K466" s="20" t="s">
        <v>3321</v>
      </c>
      <c r="L466" s="20" t="s">
        <v>4183</v>
      </c>
      <c r="M466" s="20"/>
      <c r="N466" s="20" t="s">
        <v>3322</v>
      </c>
      <c r="O466" s="20" t="s">
        <v>4175</v>
      </c>
      <c r="P466" s="3" t="s">
        <v>3323</v>
      </c>
      <c r="Q466" s="37">
        <v>7</v>
      </c>
      <c r="R466" s="37">
        <v>1738</v>
      </c>
      <c r="S466" s="41">
        <f t="shared" si="14"/>
        <v>12166</v>
      </c>
      <c r="T466" s="41">
        <f t="shared" si="15"/>
        <v>13625.920000000002</v>
      </c>
      <c r="U466" s="40"/>
      <c r="V466" s="3" t="s">
        <v>4199</v>
      </c>
      <c r="W466" s="3" t="s">
        <v>4199</v>
      </c>
    </row>
    <row r="467" spans="1:23" s="32" customFormat="1" x14ac:dyDescent="0.25">
      <c r="A467" s="37" t="s">
        <v>1819</v>
      </c>
      <c r="B467" s="37">
        <v>437</v>
      </c>
      <c r="C467" s="37" t="s">
        <v>1820</v>
      </c>
      <c r="D467" s="40" t="s">
        <v>3362</v>
      </c>
      <c r="E467" s="40" t="s">
        <v>3942</v>
      </c>
      <c r="F467" s="40"/>
      <c r="G467" s="40"/>
      <c r="H467" s="37" t="s">
        <v>53</v>
      </c>
      <c r="I467" s="1">
        <v>0</v>
      </c>
      <c r="J467" s="20" t="s">
        <v>4180</v>
      </c>
      <c r="K467" s="20" t="s">
        <v>3321</v>
      </c>
      <c r="L467" s="20" t="s">
        <v>4183</v>
      </c>
      <c r="M467" s="20"/>
      <c r="N467" s="20" t="s">
        <v>3322</v>
      </c>
      <c r="O467" s="20" t="s">
        <v>4175</v>
      </c>
      <c r="P467" s="3" t="s">
        <v>3323</v>
      </c>
      <c r="Q467" s="37">
        <v>42</v>
      </c>
      <c r="R467" s="37">
        <v>78</v>
      </c>
      <c r="S467" s="41">
        <f t="shared" si="14"/>
        <v>3276</v>
      </c>
      <c r="T467" s="41">
        <f t="shared" si="15"/>
        <v>3669.1200000000003</v>
      </c>
      <c r="U467" s="40"/>
      <c r="V467" s="3" t="s">
        <v>4199</v>
      </c>
      <c r="W467" s="3" t="s">
        <v>4199</v>
      </c>
    </row>
    <row r="468" spans="1:23" s="32" customFormat="1" x14ac:dyDescent="0.25">
      <c r="A468" s="37" t="s">
        <v>1823</v>
      </c>
      <c r="B468" s="37">
        <v>438</v>
      </c>
      <c r="C468" s="37" t="s">
        <v>1824</v>
      </c>
      <c r="D468" s="40" t="s">
        <v>3522</v>
      </c>
      <c r="E468" s="40" t="s">
        <v>3943</v>
      </c>
      <c r="F468" s="40"/>
      <c r="G468" s="40"/>
      <c r="H468" s="37" t="s">
        <v>53</v>
      </c>
      <c r="I468" s="1">
        <v>0</v>
      </c>
      <c r="J468" s="20" t="s">
        <v>4180</v>
      </c>
      <c r="K468" s="20" t="s">
        <v>3321</v>
      </c>
      <c r="L468" s="20" t="s">
        <v>4183</v>
      </c>
      <c r="M468" s="20"/>
      <c r="N468" s="20" t="s">
        <v>3322</v>
      </c>
      <c r="O468" s="20" t="s">
        <v>4175</v>
      </c>
      <c r="P468" s="3" t="s">
        <v>3324</v>
      </c>
      <c r="Q468" s="37">
        <v>4</v>
      </c>
      <c r="R468" s="37">
        <v>4256</v>
      </c>
      <c r="S468" s="41">
        <f t="shared" si="14"/>
        <v>17024</v>
      </c>
      <c r="T468" s="41">
        <f t="shared" si="15"/>
        <v>19066.88</v>
      </c>
      <c r="U468" s="40"/>
      <c r="V468" s="3" t="s">
        <v>4199</v>
      </c>
      <c r="W468" s="3" t="s">
        <v>4199</v>
      </c>
    </row>
    <row r="469" spans="1:23" s="32" customFormat="1" x14ac:dyDescent="0.25">
      <c r="A469" s="37" t="s">
        <v>1828</v>
      </c>
      <c r="B469" s="37">
        <v>439</v>
      </c>
      <c r="C469" s="37" t="s">
        <v>1829</v>
      </c>
      <c r="D469" s="40" t="s">
        <v>3523</v>
      </c>
      <c r="E469" s="40" t="s">
        <v>3766</v>
      </c>
      <c r="F469" s="40"/>
      <c r="G469" s="40"/>
      <c r="H469" s="37" t="s">
        <v>53</v>
      </c>
      <c r="I469" s="1">
        <v>0</v>
      </c>
      <c r="J469" s="20" t="s">
        <v>4180</v>
      </c>
      <c r="K469" s="20" t="s">
        <v>3321</v>
      </c>
      <c r="L469" s="20" t="s">
        <v>4183</v>
      </c>
      <c r="M469" s="20"/>
      <c r="N469" s="20" t="s">
        <v>3322</v>
      </c>
      <c r="O469" s="20" t="s">
        <v>4175</v>
      </c>
      <c r="P469" s="3" t="s">
        <v>3323</v>
      </c>
      <c r="Q469" s="37">
        <v>40</v>
      </c>
      <c r="R469" s="37">
        <v>960</v>
      </c>
      <c r="S469" s="41">
        <f t="shared" si="14"/>
        <v>38400</v>
      </c>
      <c r="T469" s="41">
        <f t="shared" si="15"/>
        <v>43008.000000000007</v>
      </c>
      <c r="U469" s="40"/>
      <c r="V469" s="3" t="s">
        <v>4199</v>
      </c>
      <c r="W469" s="3" t="s">
        <v>4199</v>
      </c>
    </row>
    <row r="470" spans="1:23" s="32" customFormat="1" x14ac:dyDescent="0.25">
      <c r="A470" s="37" t="s">
        <v>1832</v>
      </c>
      <c r="B470" s="37">
        <v>440</v>
      </c>
      <c r="C470" s="37" t="s">
        <v>1833</v>
      </c>
      <c r="D470" s="40" t="s">
        <v>1834</v>
      </c>
      <c r="E470" s="40" t="s">
        <v>3944</v>
      </c>
      <c r="F470" s="40"/>
      <c r="G470" s="40"/>
      <c r="H470" s="37" t="s">
        <v>53</v>
      </c>
      <c r="I470" s="1">
        <v>0</v>
      </c>
      <c r="J470" s="20" t="s">
        <v>4180</v>
      </c>
      <c r="K470" s="20" t="s">
        <v>3321</v>
      </c>
      <c r="L470" s="20" t="s">
        <v>4183</v>
      </c>
      <c r="M470" s="20"/>
      <c r="N470" s="20" t="s">
        <v>3322</v>
      </c>
      <c r="O470" s="20" t="s">
        <v>4175</v>
      </c>
      <c r="P470" s="3" t="s">
        <v>3323</v>
      </c>
      <c r="Q470" s="37">
        <v>5</v>
      </c>
      <c r="R470" s="37">
        <v>1784</v>
      </c>
      <c r="S470" s="41">
        <f t="shared" si="14"/>
        <v>8920</v>
      </c>
      <c r="T470" s="41">
        <f t="shared" si="15"/>
        <v>9990.4000000000015</v>
      </c>
      <c r="U470" s="40"/>
      <c r="V470" s="3" t="s">
        <v>4199</v>
      </c>
      <c r="W470" s="3" t="s">
        <v>4199</v>
      </c>
    </row>
    <row r="471" spans="1:23" s="32" customFormat="1" x14ac:dyDescent="0.25">
      <c r="A471" s="37" t="s">
        <v>1837</v>
      </c>
      <c r="B471" s="37">
        <v>441</v>
      </c>
      <c r="C471" s="37" t="s">
        <v>1838</v>
      </c>
      <c r="D471" s="40" t="s">
        <v>3524</v>
      </c>
      <c r="E471" s="40" t="s">
        <v>3945</v>
      </c>
      <c r="F471" s="40"/>
      <c r="G471" s="40"/>
      <c r="H471" s="37" t="s">
        <v>53</v>
      </c>
      <c r="I471" s="1">
        <v>0</v>
      </c>
      <c r="J471" s="20" t="s">
        <v>4180</v>
      </c>
      <c r="K471" s="20" t="s">
        <v>3321</v>
      </c>
      <c r="L471" s="20" t="s">
        <v>4183</v>
      </c>
      <c r="M471" s="20"/>
      <c r="N471" s="20" t="s">
        <v>3322</v>
      </c>
      <c r="O471" s="20" t="s">
        <v>4175</v>
      </c>
      <c r="P471" s="3" t="s">
        <v>3323</v>
      </c>
      <c r="Q471" s="37">
        <v>5424</v>
      </c>
      <c r="R471" s="37">
        <v>14</v>
      </c>
      <c r="S471" s="41">
        <f t="shared" si="14"/>
        <v>75936</v>
      </c>
      <c r="T471" s="41">
        <f t="shared" si="15"/>
        <v>85048.320000000007</v>
      </c>
      <c r="U471" s="40"/>
      <c r="V471" s="3" t="s">
        <v>4199</v>
      </c>
      <c r="W471" s="3" t="s">
        <v>4199</v>
      </c>
    </row>
    <row r="472" spans="1:23" s="32" customFormat="1" x14ac:dyDescent="0.25">
      <c r="A472" s="37" t="s">
        <v>1842</v>
      </c>
      <c r="B472" s="37">
        <v>442</v>
      </c>
      <c r="C472" s="37" t="s">
        <v>1843</v>
      </c>
      <c r="D472" s="40" t="s">
        <v>3525</v>
      </c>
      <c r="E472" s="40" t="s">
        <v>3946</v>
      </c>
      <c r="F472" s="40"/>
      <c r="G472" s="40"/>
      <c r="H472" s="37" t="s">
        <v>53</v>
      </c>
      <c r="I472" s="1">
        <v>0</v>
      </c>
      <c r="J472" s="20" t="s">
        <v>4180</v>
      </c>
      <c r="K472" s="20" t="s">
        <v>3321</v>
      </c>
      <c r="L472" s="20" t="s">
        <v>4183</v>
      </c>
      <c r="M472" s="20"/>
      <c r="N472" s="20" t="s">
        <v>3322</v>
      </c>
      <c r="O472" s="20" t="s">
        <v>4175</v>
      </c>
      <c r="P472" s="3" t="s">
        <v>3323</v>
      </c>
      <c r="Q472" s="37">
        <v>10848</v>
      </c>
      <c r="R472" s="37">
        <v>4.0199999999999996</v>
      </c>
      <c r="S472" s="41">
        <f t="shared" si="14"/>
        <v>43608.959999999992</v>
      </c>
      <c r="T472" s="41">
        <f t="shared" si="15"/>
        <v>48842.035199999998</v>
      </c>
      <c r="U472" s="40"/>
      <c r="V472" s="3" t="s">
        <v>4199</v>
      </c>
      <c r="W472" s="3" t="s">
        <v>4199</v>
      </c>
    </row>
    <row r="473" spans="1:23" s="32" customFormat="1" x14ac:dyDescent="0.25">
      <c r="A473" s="37" t="s">
        <v>1847</v>
      </c>
      <c r="B473" s="37">
        <v>443</v>
      </c>
      <c r="C473" s="37" t="s">
        <v>1848</v>
      </c>
      <c r="D473" s="40" t="s">
        <v>1849</v>
      </c>
      <c r="E473" s="40" t="s">
        <v>3947</v>
      </c>
      <c r="F473" s="40"/>
      <c r="G473" s="40"/>
      <c r="H473" s="37" t="s">
        <v>53</v>
      </c>
      <c r="I473" s="1">
        <v>0</v>
      </c>
      <c r="J473" s="20" t="s">
        <v>4180</v>
      </c>
      <c r="K473" s="20" t="s">
        <v>3321</v>
      </c>
      <c r="L473" s="20" t="s">
        <v>4183</v>
      </c>
      <c r="M473" s="20"/>
      <c r="N473" s="20" t="s">
        <v>3322</v>
      </c>
      <c r="O473" s="20" t="s">
        <v>4175</v>
      </c>
      <c r="P473" s="3" t="s">
        <v>4189</v>
      </c>
      <c r="Q473" s="37">
        <v>15</v>
      </c>
      <c r="R473" s="37">
        <v>1518</v>
      </c>
      <c r="S473" s="41">
        <f t="shared" si="14"/>
        <v>22770</v>
      </c>
      <c r="T473" s="41">
        <f t="shared" si="15"/>
        <v>25502.400000000001</v>
      </c>
      <c r="U473" s="40"/>
      <c r="V473" s="3" t="s">
        <v>4199</v>
      </c>
      <c r="W473" s="3" t="s">
        <v>4199</v>
      </c>
    </row>
    <row r="474" spans="1:23" s="32" customFormat="1" x14ac:dyDescent="0.25">
      <c r="A474" s="37" t="s">
        <v>1852</v>
      </c>
      <c r="B474" s="37">
        <v>444</v>
      </c>
      <c r="C474" s="37" t="s">
        <v>1853</v>
      </c>
      <c r="D474" s="40" t="s">
        <v>3495</v>
      </c>
      <c r="E474" s="40" t="s">
        <v>3948</v>
      </c>
      <c r="F474" s="40"/>
      <c r="G474" s="40"/>
      <c r="H474" s="37" t="s">
        <v>53</v>
      </c>
      <c r="I474" s="1">
        <v>0</v>
      </c>
      <c r="J474" s="20" t="s">
        <v>4180</v>
      </c>
      <c r="K474" s="20" t="s">
        <v>3321</v>
      </c>
      <c r="L474" s="20" t="s">
        <v>4183</v>
      </c>
      <c r="M474" s="20"/>
      <c r="N474" s="20" t="s">
        <v>3322</v>
      </c>
      <c r="O474" s="20" t="s">
        <v>4175</v>
      </c>
      <c r="P474" s="3" t="s">
        <v>3323</v>
      </c>
      <c r="Q474" s="37">
        <v>542</v>
      </c>
      <c r="R474" s="37">
        <v>185</v>
      </c>
      <c r="S474" s="41">
        <f t="shared" si="14"/>
        <v>100270</v>
      </c>
      <c r="T474" s="41">
        <f t="shared" si="15"/>
        <v>112302.40000000001</v>
      </c>
      <c r="U474" s="40"/>
      <c r="V474" s="3" t="s">
        <v>4199</v>
      </c>
      <c r="W474" s="3" t="s">
        <v>4199</v>
      </c>
    </row>
    <row r="475" spans="1:23" s="32" customFormat="1" x14ac:dyDescent="0.25">
      <c r="A475" s="37" t="s">
        <v>1856</v>
      </c>
      <c r="B475" s="37">
        <v>445</v>
      </c>
      <c r="C475" s="37" t="s">
        <v>1857</v>
      </c>
      <c r="D475" s="40" t="s">
        <v>3403</v>
      </c>
      <c r="E475" s="40" t="s">
        <v>3949</v>
      </c>
      <c r="F475" s="40"/>
      <c r="G475" s="40"/>
      <c r="H475" s="37" t="s">
        <v>53</v>
      </c>
      <c r="I475" s="1">
        <v>0</v>
      </c>
      <c r="J475" s="20" t="s">
        <v>4180</v>
      </c>
      <c r="K475" s="20" t="s">
        <v>3321</v>
      </c>
      <c r="L475" s="20" t="s">
        <v>4183</v>
      </c>
      <c r="M475" s="20"/>
      <c r="N475" s="20" t="s">
        <v>3322</v>
      </c>
      <c r="O475" s="20" t="s">
        <v>4175</v>
      </c>
      <c r="P475" s="3" t="s">
        <v>4197</v>
      </c>
      <c r="Q475" s="37">
        <v>213</v>
      </c>
      <c r="R475" s="37">
        <v>723.5</v>
      </c>
      <c r="S475" s="41">
        <f t="shared" si="14"/>
        <v>154105.5</v>
      </c>
      <c r="T475" s="41">
        <f t="shared" si="15"/>
        <v>172598.16</v>
      </c>
      <c r="U475" s="40"/>
      <c r="V475" s="3" t="s">
        <v>4199</v>
      </c>
      <c r="W475" s="3" t="s">
        <v>4199</v>
      </c>
    </row>
    <row r="476" spans="1:23" s="32" customFormat="1" x14ac:dyDescent="0.25">
      <c r="A476" s="37" t="s">
        <v>1861</v>
      </c>
      <c r="B476" s="37">
        <v>446</v>
      </c>
      <c r="C476" s="37" t="s">
        <v>1862</v>
      </c>
      <c r="D476" s="40" t="s">
        <v>3526</v>
      </c>
      <c r="E476" s="40" t="s">
        <v>3950</v>
      </c>
      <c r="F476" s="40"/>
      <c r="G476" s="40"/>
      <c r="H476" s="37" t="s">
        <v>53</v>
      </c>
      <c r="I476" s="1">
        <v>0</v>
      </c>
      <c r="J476" s="20" t="s">
        <v>4180</v>
      </c>
      <c r="K476" s="20" t="s">
        <v>3321</v>
      </c>
      <c r="L476" s="20" t="s">
        <v>4183</v>
      </c>
      <c r="M476" s="20"/>
      <c r="N476" s="20" t="s">
        <v>3322</v>
      </c>
      <c r="O476" s="20" t="s">
        <v>4175</v>
      </c>
      <c r="P476" s="3" t="s">
        <v>3323</v>
      </c>
      <c r="Q476" s="37">
        <v>1397</v>
      </c>
      <c r="R476" s="37">
        <v>68.69</v>
      </c>
      <c r="S476" s="41">
        <f t="shared" si="14"/>
        <v>95959.93</v>
      </c>
      <c r="T476" s="41">
        <f t="shared" si="15"/>
        <v>107475.1216</v>
      </c>
      <c r="U476" s="40"/>
      <c r="V476" s="3" t="s">
        <v>4199</v>
      </c>
      <c r="W476" s="3" t="s">
        <v>4199</v>
      </c>
    </row>
    <row r="477" spans="1:23" s="32" customFormat="1" x14ac:dyDescent="0.25">
      <c r="A477" s="37" t="s">
        <v>1866</v>
      </c>
      <c r="B477" s="37">
        <v>447</v>
      </c>
      <c r="C477" s="37" t="s">
        <v>1867</v>
      </c>
      <c r="D477" s="40" t="s">
        <v>3526</v>
      </c>
      <c r="E477" s="40" t="s">
        <v>3951</v>
      </c>
      <c r="F477" s="40"/>
      <c r="G477" s="40"/>
      <c r="H477" s="37" t="s">
        <v>53</v>
      </c>
      <c r="I477" s="1">
        <v>0</v>
      </c>
      <c r="J477" s="20" t="s">
        <v>4180</v>
      </c>
      <c r="K477" s="20" t="s">
        <v>3321</v>
      </c>
      <c r="L477" s="20" t="s">
        <v>4183</v>
      </c>
      <c r="M477" s="20"/>
      <c r="N477" s="20" t="s">
        <v>3322</v>
      </c>
      <c r="O477" s="20" t="s">
        <v>4175</v>
      </c>
      <c r="P477" s="3" t="s">
        <v>3323</v>
      </c>
      <c r="Q477" s="37">
        <v>1163</v>
      </c>
      <c r="R477" s="37">
        <v>130.5</v>
      </c>
      <c r="S477" s="41">
        <f t="shared" si="14"/>
        <v>151771.5</v>
      </c>
      <c r="T477" s="41">
        <f t="shared" si="15"/>
        <v>169984.08000000002</v>
      </c>
      <c r="U477" s="40"/>
      <c r="V477" s="3" t="s">
        <v>4199</v>
      </c>
      <c r="W477" s="3" t="s">
        <v>4199</v>
      </c>
    </row>
    <row r="478" spans="1:23" s="32" customFormat="1" x14ac:dyDescent="0.25">
      <c r="A478" s="37" t="s">
        <v>1870</v>
      </c>
      <c r="B478" s="37">
        <v>448</v>
      </c>
      <c r="C478" s="37" t="s">
        <v>1871</v>
      </c>
      <c r="D478" s="40" t="s">
        <v>3527</v>
      </c>
      <c r="E478" s="40" t="s">
        <v>3952</v>
      </c>
      <c r="F478" s="40"/>
      <c r="G478" s="40"/>
      <c r="H478" s="37" t="s">
        <v>53</v>
      </c>
      <c r="I478" s="1">
        <v>0</v>
      </c>
      <c r="J478" s="20" t="s">
        <v>4180</v>
      </c>
      <c r="K478" s="20" t="s">
        <v>3321</v>
      </c>
      <c r="L478" s="20" t="s">
        <v>4183</v>
      </c>
      <c r="M478" s="20"/>
      <c r="N478" s="20" t="s">
        <v>3322</v>
      </c>
      <c r="O478" s="20" t="s">
        <v>4175</v>
      </c>
      <c r="P478" s="3" t="s">
        <v>3323</v>
      </c>
      <c r="Q478" s="37">
        <v>673</v>
      </c>
      <c r="R478" s="37">
        <v>170</v>
      </c>
      <c r="S478" s="41">
        <f t="shared" si="14"/>
        <v>114410</v>
      </c>
      <c r="T478" s="41">
        <f t="shared" si="15"/>
        <v>128139.20000000001</v>
      </c>
      <c r="U478" s="40"/>
      <c r="V478" s="3" t="s">
        <v>4199</v>
      </c>
      <c r="W478" s="3" t="s">
        <v>4199</v>
      </c>
    </row>
    <row r="479" spans="1:23" s="32" customFormat="1" x14ac:dyDescent="0.25">
      <c r="A479" s="37" t="s">
        <v>1875</v>
      </c>
      <c r="B479" s="37">
        <v>449</v>
      </c>
      <c r="C479" s="37" t="s">
        <v>1876</v>
      </c>
      <c r="D479" s="40" t="s">
        <v>1877</v>
      </c>
      <c r="E479" s="40" t="s">
        <v>3953</v>
      </c>
      <c r="F479" s="40"/>
      <c r="G479" s="40"/>
      <c r="H479" s="37" t="s">
        <v>53</v>
      </c>
      <c r="I479" s="1">
        <v>0</v>
      </c>
      <c r="J479" s="20" t="s">
        <v>4180</v>
      </c>
      <c r="K479" s="20" t="s">
        <v>3321</v>
      </c>
      <c r="L479" s="20" t="s">
        <v>4183</v>
      </c>
      <c r="M479" s="20"/>
      <c r="N479" s="20" t="s">
        <v>3322</v>
      </c>
      <c r="O479" s="20" t="s">
        <v>4175</v>
      </c>
      <c r="P479" s="3" t="s">
        <v>3323</v>
      </c>
      <c r="Q479" s="37">
        <v>4</v>
      </c>
      <c r="R479" s="37">
        <v>49660.7</v>
      </c>
      <c r="S479" s="41">
        <f t="shared" si="14"/>
        <v>198642.8</v>
      </c>
      <c r="T479" s="41">
        <f t="shared" si="15"/>
        <v>222479.93600000002</v>
      </c>
      <c r="U479" s="40"/>
      <c r="V479" s="3" t="s">
        <v>4199</v>
      </c>
      <c r="W479" s="3" t="s">
        <v>4199</v>
      </c>
    </row>
    <row r="480" spans="1:23" s="32" customFormat="1" x14ac:dyDescent="0.25">
      <c r="A480" s="37" t="s">
        <v>1880</v>
      </c>
      <c r="B480" s="37">
        <v>450</v>
      </c>
      <c r="C480" s="37" t="s">
        <v>1881</v>
      </c>
      <c r="D480" s="40" t="s">
        <v>1882</v>
      </c>
      <c r="E480" s="40" t="s">
        <v>3954</v>
      </c>
      <c r="F480" s="40"/>
      <c r="G480" s="40"/>
      <c r="H480" s="37" t="s">
        <v>53</v>
      </c>
      <c r="I480" s="1">
        <v>0</v>
      </c>
      <c r="J480" s="20" t="s">
        <v>4180</v>
      </c>
      <c r="K480" s="20" t="s">
        <v>3321</v>
      </c>
      <c r="L480" s="20" t="s">
        <v>4183</v>
      </c>
      <c r="M480" s="20"/>
      <c r="N480" s="20" t="s">
        <v>3322</v>
      </c>
      <c r="O480" s="20" t="s">
        <v>4175</v>
      </c>
      <c r="P480" s="3" t="s">
        <v>3323</v>
      </c>
      <c r="Q480" s="37">
        <v>10</v>
      </c>
      <c r="R480" s="37">
        <v>685.4</v>
      </c>
      <c r="S480" s="41">
        <f t="shared" si="14"/>
        <v>6854</v>
      </c>
      <c r="T480" s="41">
        <f t="shared" si="15"/>
        <v>7676.4800000000005</v>
      </c>
      <c r="U480" s="40"/>
      <c r="V480" s="3" t="s">
        <v>4199</v>
      </c>
      <c r="W480" s="3" t="s">
        <v>4199</v>
      </c>
    </row>
    <row r="481" spans="1:23" s="32" customFormat="1" x14ac:dyDescent="0.25">
      <c r="A481" s="37" t="s">
        <v>1885</v>
      </c>
      <c r="B481" s="37">
        <v>451</v>
      </c>
      <c r="C481" s="37" t="s">
        <v>1886</v>
      </c>
      <c r="D481" s="40" t="e">
        <v>#N/A</v>
      </c>
      <c r="E481" s="40" t="e">
        <v>#N/A</v>
      </c>
      <c r="F481" s="40"/>
      <c r="G481" s="40"/>
      <c r="H481" s="37" t="s">
        <v>53</v>
      </c>
      <c r="I481" s="1">
        <v>0</v>
      </c>
      <c r="J481" s="20" t="s">
        <v>4180</v>
      </c>
      <c r="K481" s="20" t="s">
        <v>3321</v>
      </c>
      <c r="L481" s="20" t="s">
        <v>4183</v>
      </c>
      <c r="M481" s="20"/>
      <c r="N481" s="20" t="s">
        <v>3322</v>
      </c>
      <c r="O481" s="20" t="s">
        <v>4175</v>
      </c>
      <c r="P481" s="3" t="s">
        <v>3323</v>
      </c>
      <c r="Q481" s="37">
        <v>100</v>
      </c>
      <c r="R481" s="37">
        <v>580.5</v>
      </c>
      <c r="S481" s="41">
        <f t="shared" si="14"/>
        <v>58050</v>
      </c>
      <c r="T481" s="41">
        <f t="shared" si="15"/>
        <v>65016.000000000007</v>
      </c>
      <c r="U481" s="40"/>
      <c r="V481" s="3" t="s">
        <v>4199</v>
      </c>
      <c r="W481" s="3" t="s">
        <v>4199</v>
      </c>
    </row>
    <row r="482" spans="1:23" s="32" customFormat="1" x14ac:dyDescent="0.25">
      <c r="A482" s="37" t="s">
        <v>1890</v>
      </c>
      <c r="B482" s="37">
        <v>452</v>
      </c>
      <c r="C482" s="37" t="s">
        <v>1891</v>
      </c>
      <c r="D482" s="40" t="s">
        <v>1892</v>
      </c>
      <c r="E482" s="40" t="s">
        <v>3955</v>
      </c>
      <c r="F482" s="40"/>
      <c r="G482" s="40"/>
      <c r="H482" s="37" t="s">
        <v>53</v>
      </c>
      <c r="I482" s="1">
        <v>0</v>
      </c>
      <c r="J482" s="20" t="s">
        <v>4180</v>
      </c>
      <c r="K482" s="20" t="s">
        <v>3321</v>
      </c>
      <c r="L482" s="20" t="s">
        <v>4183</v>
      </c>
      <c r="M482" s="20"/>
      <c r="N482" s="20" t="s">
        <v>3322</v>
      </c>
      <c r="O482" s="20" t="s">
        <v>4175</v>
      </c>
      <c r="P482" s="3" t="s">
        <v>3323</v>
      </c>
      <c r="Q482" s="37">
        <v>508</v>
      </c>
      <c r="R482" s="37">
        <v>169.33</v>
      </c>
      <c r="S482" s="41">
        <f t="shared" si="14"/>
        <v>86019.64</v>
      </c>
      <c r="T482" s="41">
        <f t="shared" si="15"/>
        <v>96341.996800000008</v>
      </c>
      <c r="U482" s="40"/>
      <c r="V482" s="3" t="s">
        <v>4199</v>
      </c>
      <c r="W482" s="3" t="s">
        <v>4199</v>
      </c>
    </row>
    <row r="483" spans="1:23" s="32" customFormat="1" x14ac:dyDescent="0.25">
      <c r="A483" s="37" t="s">
        <v>1895</v>
      </c>
      <c r="B483" s="37">
        <v>453</v>
      </c>
      <c r="C483" s="37" t="s">
        <v>1896</v>
      </c>
      <c r="D483" s="40" t="s">
        <v>3528</v>
      </c>
      <c r="E483" s="40" t="s">
        <v>3956</v>
      </c>
      <c r="F483" s="40"/>
      <c r="G483" s="40"/>
      <c r="H483" s="37" t="s">
        <v>53</v>
      </c>
      <c r="I483" s="1">
        <v>0</v>
      </c>
      <c r="J483" s="20" t="s">
        <v>4180</v>
      </c>
      <c r="K483" s="20" t="s">
        <v>3321</v>
      </c>
      <c r="L483" s="20" t="s">
        <v>4183</v>
      </c>
      <c r="M483" s="20"/>
      <c r="N483" s="20" t="s">
        <v>3322</v>
      </c>
      <c r="O483" s="20" t="s">
        <v>4175</v>
      </c>
      <c r="P483" s="3" t="s">
        <v>4191</v>
      </c>
      <c r="Q483" s="37">
        <v>7</v>
      </c>
      <c r="R483" s="37">
        <v>5204</v>
      </c>
      <c r="S483" s="41">
        <f t="shared" si="14"/>
        <v>36428</v>
      </c>
      <c r="T483" s="41">
        <f t="shared" si="15"/>
        <v>40799.360000000001</v>
      </c>
      <c r="U483" s="40"/>
      <c r="V483" s="3" t="s">
        <v>4199</v>
      </c>
      <c r="W483" s="3" t="s">
        <v>4199</v>
      </c>
    </row>
    <row r="484" spans="1:23" s="32" customFormat="1" x14ac:dyDescent="0.25">
      <c r="A484" s="37" t="s">
        <v>1900</v>
      </c>
      <c r="B484" s="37">
        <v>454</v>
      </c>
      <c r="C484" s="37" t="s">
        <v>1901</v>
      </c>
      <c r="D484" s="40" t="s">
        <v>1902</v>
      </c>
      <c r="E484" s="40" t="s">
        <v>3957</v>
      </c>
      <c r="F484" s="40"/>
      <c r="G484" s="40"/>
      <c r="H484" s="37" t="s">
        <v>53</v>
      </c>
      <c r="I484" s="1">
        <v>0</v>
      </c>
      <c r="J484" s="20" t="s">
        <v>4180</v>
      </c>
      <c r="K484" s="20" t="s">
        <v>3321</v>
      </c>
      <c r="L484" s="20" t="s">
        <v>4183</v>
      </c>
      <c r="M484" s="20"/>
      <c r="N484" s="20" t="s">
        <v>3322</v>
      </c>
      <c r="O484" s="20" t="s">
        <v>4175</v>
      </c>
      <c r="P484" s="3" t="s">
        <v>3323</v>
      </c>
      <c r="Q484" s="37">
        <v>908</v>
      </c>
      <c r="R484" s="37">
        <v>155</v>
      </c>
      <c r="S484" s="41">
        <f t="shared" si="14"/>
        <v>140740</v>
      </c>
      <c r="T484" s="41">
        <f t="shared" si="15"/>
        <v>157628.80000000002</v>
      </c>
      <c r="U484" s="40"/>
      <c r="V484" s="3" t="s">
        <v>4199</v>
      </c>
      <c r="W484" s="3" t="s">
        <v>4199</v>
      </c>
    </row>
    <row r="485" spans="1:23" s="32" customFormat="1" x14ac:dyDescent="0.25">
      <c r="A485" s="37" t="s">
        <v>1905</v>
      </c>
      <c r="B485" s="37">
        <v>455</v>
      </c>
      <c r="C485" s="37" t="s">
        <v>1906</v>
      </c>
      <c r="D485" s="40" t="s">
        <v>3529</v>
      </c>
      <c r="E485" s="40" t="s">
        <v>3958</v>
      </c>
      <c r="F485" s="40"/>
      <c r="G485" s="40"/>
      <c r="H485" s="37" t="s">
        <v>53</v>
      </c>
      <c r="I485" s="1">
        <v>0</v>
      </c>
      <c r="J485" s="20" t="s">
        <v>4180</v>
      </c>
      <c r="K485" s="20" t="s">
        <v>3321</v>
      </c>
      <c r="L485" s="20" t="s">
        <v>4183</v>
      </c>
      <c r="M485" s="20"/>
      <c r="N485" s="20" t="s">
        <v>3322</v>
      </c>
      <c r="O485" s="20" t="s">
        <v>4175</v>
      </c>
      <c r="P485" s="3" t="s">
        <v>4190</v>
      </c>
      <c r="Q485" s="37">
        <v>363</v>
      </c>
      <c r="R485" s="37">
        <v>134.02000000000001</v>
      </c>
      <c r="S485" s="41">
        <f t="shared" si="14"/>
        <v>48649.26</v>
      </c>
      <c r="T485" s="41">
        <f t="shared" si="15"/>
        <v>54487.171200000004</v>
      </c>
      <c r="U485" s="40"/>
      <c r="V485" s="3" t="s">
        <v>4199</v>
      </c>
      <c r="W485" s="3" t="s">
        <v>4199</v>
      </c>
    </row>
    <row r="486" spans="1:23" s="32" customFormat="1" x14ac:dyDescent="0.25">
      <c r="A486" s="37" t="s">
        <v>1910</v>
      </c>
      <c r="B486" s="37">
        <v>456</v>
      </c>
      <c r="C486" s="37" t="s">
        <v>1911</v>
      </c>
      <c r="D486" s="40" t="s">
        <v>1912</v>
      </c>
      <c r="E486" s="40" t="s">
        <v>3958</v>
      </c>
      <c r="F486" s="40"/>
      <c r="G486" s="40"/>
      <c r="H486" s="37" t="s">
        <v>53</v>
      </c>
      <c r="I486" s="1">
        <v>0</v>
      </c>
      <c r="J486" s="20" t="s">
        <v>4180</v>
      </c>
      <c r="K486" s="20" t="s">
        <v>3321</v>
      </c>
      <c r="L486" s="20" t="s">
        <v>4183</v>
      </c>
      <c r="M486" s="20"/>
      <c r="N486" s="20" t="s">
        <v>3322</v>
      </c>
      <c r="O486" s="20" t="s">
        <v>4175</v>
      </c>
      <c r="P486" s="3" t="s">
        <v>4190</v>
      </c>
      <c r="Q486" s="37">
        <v>505</v>
      </c>
      <c r="R486" s="37">
        <v>592.29</v>
      </c>
      <c r="S486" s="41">
        <f t="shared" si="14"/>
        <v>299106.44999999995</v>
      </c>
      <c r="T486" s="41">
        <f t="shared" si="15"/>
        <v>334999.22399999999</v>
      </c>
      <c r="U486" s="40"/>
      <c r="V486" s="3" t="s">
        <v>4199</v>
      </c>
      <c r="W486" s="3" t="s">
        <v>4199</v>
      </c>
    </row>
    <row r="487" spans="1:23" s="32" customFormat="1" x14ac:dyDescent="0.25">
      <c r="A487" s="37" t="s">
        <v>1914</v>
      </c>
      <c r="B487" s="37">
        <v>457</v>
      </c>
      <c r="C487" s="37" t="s">
        <v>1915</v>
      </c>
      <c r="D487" s="40" t="s">
        <v>3530</v>
      </c>
      <c r="E487" s="40" t="s">
        <v>3959</v>
      </c>
      <c r="F487" s="40"/>
      <c r="G487" s="40"/>
      <c r="H487" s="37" t="s">
        <v>53</v>
      </c>
      <c r="I487" s="1">
        <v>0</v>
      </c>
      <c r="J487" s="20" t="s">
        <v>4180</v>
      </c>
      <c r="K487" s="20" t="s">
        <v>3321</v>
      </c>
      <c r="L487" s="20" t="s">
        <v>4183</v>
      </c>
      <c r="M487" s="20"/>
      <c r="N487" s="20" t="s">
        <v>3322</v>
      </c>
      <c r="O487" s="20" t="s">
        <v>4175</v>
      </c>
      <c r="P487" s="3" t="s">
        <v>3323</v>
      </c>
      <c r="Q487" s="37">
        <v>50</v>
      </c>
      <c r="R487" s="37">
        <v>3260</v>
      </c>
      <c r="S487" s="41">
        <f t="shared" ref="S487:S550" si="16">Q487*R487</f>
        <v>163000</v>
      </c>
      <c r="T487" s="41">
        <f t="shared" ref="T487:T550" si="17">S487*1.12</f>
        <v>182560.00000000003</v>
      </c>
      <c r="U487" s="40"/>
      <c r="V487" s="3" t="s">
        <v>4199</v>
      </c>
      <c r="W487" s="3" t="s">
        <v>4199</v>
      </c>
    </row>
    <row r="488" spans="1:23" s="32" customFormat="1" x14ac:dyDescent="0.25">
      <c r="A488" s="37" t="s">
        <v>1919</v>
      </c>
      <c r="B488" s="37">
        <v>458</v>
      </c>
      <c r="C488" s="37" t="s">
        <v>1920</v>
      </c>
      <c r="D488" s="40" t="s">
        <v>3531</v>
      </c>
      <c r="E488" s="40" t="s">
        <v>3960</v>
      </c>
      <c r="F488" s="40"/>
      <c r="G488" s="40"/>
      <c r="H488" s="37" t="s">
        <v>53</v>
      </c>
      <c r="I488" s="1">
        <v>0</v>
      </c>
      <c r="J488" s="20" t="s">
        <v>4180</v>
      </c>
      <c r="K488" s="20" t="s">
        <v>3321</v>
      </c>
      <c r="L488" s="20" t="s">
        <v>4183</v>
      </c>
      <c r="M488" s="20"/>
      <c r="N488" s="20" t="s">
        <v>3322</v>
      </c>
      <c r="O488" s="20" t="s">
        <v>4175</v>
      </c>
      <c r="P488" s="3" t="s">
        <v>4192</v>
      </c>
      <c r="Q488" s="37">
        <v>1000</v>
      </c>
      <c r="R488" s="37">
        <v>157.5</v>
      </c>
      <c r="S488" s="41">
        <f t="shared" si="16"/>
        <v>157500</v>
      </c>
      <c r="T488" s="41">
        <f t="shared" si="17"/>
        <v>176400.00000000003</v>
      </c>
      <c r="U488" s="40"/>
      <c r="V488" s="3" t="s">
        <v>4199</v>
      </c>
      <c r="W488" s="3" t="s">
        <v>4199</v>
      </c>
    </row>
    <row r="489" spans="1:23" s="32" customFormat="1" x14ac:dyDescent="0.25">
      <c r="A489" s="37" t="s">
        <v>1925</v>
      </c>
      <c r="B489" s="37">
        <v>459</v>
      </c>
      <c r="C489" s="37" t="s">
        <v>1926</v>
      </c>
      <c r="D489" s="40" t="s">
        <v>3532</v>
      </c>
      <c r="E489" s="40" t="s">
        <v>3961</v>
      </c>
      <c r="F489" s="40"/>
      <c r="G489" s="40"/>
      <c r="H489" s="37" t="s">
        <v>53</v>
      </c>
      <c r="I489" s="1">
        <v>0</v>
      </c>
      <c r="J489" s="20" t="s">
        <v>4180</v>
      </c>
      <c r="K489" s="20" t="s">
        <v>3321</v>
      </c>
      <c r="L489" s="20" t="s">
        <v>4183</v>
      </c>
      <c r="M489" s="20"/>
      <c r="N489" s="20" t="s">
        <v>3322</v>
      </c>
      <c r="O489" s="20" t="s">
        <v>4175</v>
      </c>
      <c r="P489" s="3" t="s">
        <v>3323</v>
      </c>
      <c r="Q489" s="37">
        <v>77</v>
      </c>
      <c r="R489" s="37">
        <v>711</v>
      </c>
      <c r="S489" s="41">
        <f t="shared" si="16"/>
        <v>54747</v>
      </c>
      <c r="T489" s="41">
        <f t="shared" si="17"/>
        <v>61316.640000000007</v>
      </c>
      <c r="U489" s="40"/>
      <c r="V489" s="3" t="s">
        <v>4199</v>
      </c>
      <c r="W489" s="3" t="s">
        <v>4199</v>
      </c>
    </row>
    <row r="490" spans="1:23" s="32" customFormat="1" x14ac:dyDescent="0.25">
      <c r="A490" s="37" t="s">
        <v>1930</v>
      </c>
      <c r="B490" s="37">
        <v>460</v>
      </c>
      <c r="C490" s="37" t="s">
        <v>1931</v>
      </c>
      <c r="D490" s="40" t="s">
        <v>3533</v>
      </c>
      <c r="E490" s="40" t="s">
        <v>3955</v>
      </c>
      <c r="F490" s="40"/>
      <c r="G490" s="40"/>
      <c r="H490" s="37" t="s">
        <v>53</v>
      </c>
      <c r="I490" s="1">
        <v>0</v>
      </c>
      <c r="J490" s="20" t="s">
        <v>4180</v>
      </c>
      <c r="K490" s="20" t="s">
        <v>3321</v>
      </c>
      <c r="L490" s="20" t="s">
        <v>4183</v>
      </c>
      <c r="M490" s="20"/>
      <c r="N490" s="20" t="s">
        <v>3322</v>
      </c>
      <c r="O490" s="20" t="s">
        <v>4175</v>
      </c>
      <c r="P490" s="3" t="s">
        <v>3551</v>
      </c>
      <c r="Q490" s="37">
        <v>240</v>
      </c>
      <c r="R490" s="37">
        <v>103.75</v>
      </c>
      <c r="S490" s="41">
        <f t="shared" si="16"/>
        <v>24900</v>
      </c>
      <c r="T490" s="41">
        <f t="shared" si="17"/>
        <v>27888.000000000004</v>
      </c>
      <c r="U490" s="40"/>
      <c r="V490" s="3" t="s">
        <v>4199</v>
      </c>
      <c r="W490" s="3" t="s">
        <v>4199</v>
      </c>
    </row>
    <row r="491" spans="1:23" s="32" customFormat="1" x14ac:dyDescent="0.25">
      <c r="A491" s="37" t="s">
        <v>1935</v>
      </c>
      <c r="B491" s="37">
        <v>461</v>
      </c>
      <c r="C491" s="37" t="s">
        <v>1936</v>
      </c>
      <c r="D491" s="40" t="s">
        <v>1937</v>
      </c>
      <c r="E491" s="40" t="s">
        <v>3962</v>
      </c>
      <c r="F491" s="40"/>
      <c r="G491" s="40"/>
      <c r="H491" s="37" t="s">
        <v>53</v>
      </c>
      <c r="I491" s="1">
        <v>0</v>
      </c>
      <c r="J491" s="20" t="s">
        <v>4180</v>
      </c>
      <c r="K491" s="20" t="s">
        <v>3321</v>
      </c>
      <c r="L491" s="20" t="s">
        <v>4183</v>
      </c>
      <c r="M491" s="20"/>
      <c r="N491" s="20" t="s">
        <v>3322</v>
      </c>
      <c r="O491" s="20" t="s">
        <v>4175</v>
      </c>
      <c r="P491" s="3" t="s">
        <v>3323</v>
      </c>
      <c r="Q491" s="37">
        <v>7</v>
      </c>
      <c r="R491" s="37">
        <v>4036</v>
      </c>
      <c r="S491" s="41">
        <f t="shared" si="16"/>
        <v>28252</v>
      </c>
      <c r="T491" s="41">
        <f t="shared" si="17"/>
        <v>31642.240000000002</v>
      </c>
      <c r="U491" s="40"/>
      <c r="V491" s="3" t="s">
        <v>4199</v>
      </c>
      <c r="W491" s="3" t="s">
        <v>4199</v>
      </c>
    </row>
    <row r="492" spans="1:23" s="32" customFormat="1" x14ac:dyDescent="0.25">
      <c r="A492" s="37" t="s">
        <v>1940</v>
      </c>
      <c r="B492" s="37">
        <v>462</v>
      </c>
      <c r="C492" s="37" t="s">
        <v>1941</v>
      </c>
      <c r="D492" s="40" t="s">
        <v>3534</v>
      </c>
      <c r="E492" s="40" t="s">
        <v>3963</v>
      </c>
      <c r="F492" s="40"/>
      <c r="G492" s="40"/>
      <c r="H492" s="37" t="s">
        <v>53</v>
      </c>
      <c r="I492" s="1">
        <v>0</v>
      </c>
      <c r="J492" s="20" t="s">
        <v>4180</v>
      </c>
      <c r="K492" s="20" t="s">
        <v>3321</v>
      </c>
      <c r="L492" s="20" t="s">
        <v>4183</v>
      </c>
      <c r="M492" s="20"/>
      <c r="N492" s="20" t="s">
        <v>3322</v>
      </c>
      <c r="O492" s="20" t="s">
        <v>4175</v>
      </c>
      <c r="P492" s="3" t="s">
        <v>3323</v>
      </c>
      <c r="Q492" s="37">
        <v>23</v>
      </c>
      <c r="R492" s="37">
        <v>9955.36</v>
      </c>
      <c r="S492" s="41">
        <f t="shared" si="16"/>
        <v>228973.28000000003</v>
      </c>
      <c r="T492" s="41">
        <f t="shared" si="17"/>
        <v>256450.07360000006</v>
      </c>
      <c r="U492" s="40"/>
      <c r="V492" s="3" t="s">
        <v>4199</v>
      </c>
      <c r="W492" s="3" t="s">
        <v>4199</v>
      </c>
    </row>
    <row r="493" spans="1:23" s="32" customFormat="1" x14ac:dyDescent="0.25">
      <c r="A493" s="37" t="s">
        <v>1945</v>
      </c>
      <c r="B493" s="37">
        <v>463</v>
      </c>
      <c r="C493" s="37" t="s">
        <v>1946</v>
      </c>
      <c r="D493" s="40" t="s">
        <v>1944</v>
      </c>
      <c r="E493" s="40" t="s">
        <v>3964</v>
      </c>
      <c r="F493" s="40"/>
      <c r="G493" s="40"/>
      <c r="H493" s="37" t="s">
        <v>53</v>
      </c>
      <c r="I493" s="1">
        <v>0</v>
      </c>
      <c r="J493" s="20" t="s">
        <v>4180</v>
      </c>
      <c r="K493" s="20" t="s">
        <v>3321</v>
      </c>
      <c r="L493" s="20" t="s">
        <v>4183</v>
      </c>
      <c r="M493" s="20"/>
      <c r="N493" s="20" t="s">
        <v>3322</v>
      </c>
      <c r="O493" s="20" t="s">
        <v>4175</v>
      </c>
      <c r="P493" s="3" t="s">
        <v>3323</v>
      </c>
      <c r="Q493" s="37">
        <v>10</v>
      </c>
      <c r="R493" s="37">
        <v>1435</v>
      </c>
      <c r="S493" s="41">
        <f t="shared" si="16"/>
        <v>14350</v>
      </c>
      <c r="T493" s="41">
        <f t="shared" si="17"/>
        <v>16072.000000000002</v>
      </c>
      <c r="U493" s="40"/>
      <c r="V493" s="3" t="s">
        <v>4199</v>
      </c>
      <c r="W493" s="3" t="s">
        <v>4199</v>
      </c>
    </row>
    <row r="494" spans="1:23" s="32" customFormat="1" x14ac:dyDescent="0.25">
      <c r="A494" s="37" t="s">
        <v>1949</v>
      </c>
      <c r="B494" s="37">
        <v>464</v>
      </c>
      <c r="C494" s="37" t="s">
        <v>1950</v>
      </c>
      <c r="D494" s="40" t="s">
        <v>3535</v>
      </c>
      <c r="E494" s="40" t="s">
        <v>3965</v>
      </c>
      <c r="F494" s="40"/>
      <c r="G494" s="40"/>
      <c r="H494" s="37" t="s">
        <v>53</v>
      </c>
      <c r="I494" s="1">
        <v>0</v>
      </c>
      <c r="J494" s="20" t="s">
        <v>4180</v>
      </c>
      <c r="K494" s="20" t="s">
        <v>3321</v>
      </c>
      <c r="L494" s="20" t="s">
        <v>4183</v>
      </c>
      <c r="M494" s="20"/>
      <c r="N494" s="20" t="s">
        <v>3322</v>
      </c>
      <c r="O494" s="20" t="s">
        <v>4175</v>
      </c>
      <c r="P494" s="3" t="s">
        <v>3323</v>
      </c>
      <c r="Q494" s="37">
        <v>20</v>
      </c>
      <c r="R494" s="37">
        <v>1350</v>
      </c>
      <c r="S494" s="41">
        <f t="shared" si="16"/>
        <v>27000</v>
      </c>
      <c r="T494" s="41">
        <f t="shared" si="17"/>
        <v>30240.000000000004</v>
      </c>
      <c r="U494" s="40"/>
      <c r="V494" s="3" t="s">
        <v>4199</v>
      </c>
      <c r="W494" s="3" t="s">
        <v>4199</v>
      </c>
    </row>
    <row r="495" spans="1:23" s="32" customFormat="1" x14ac:dyDescent="0.25">
      <c r="A495" s="37" t="s">
        <v>1954</v>
      </c>
      <c r="B495" s="37">
        <v>465</v>
      </c>
      <c r="C495" s="37" t="s">
        <v>1955</v>
      </c>
      <c r="D495" s="40" t="s">
        <v>3503</v>
      </c>
      <c r="E495" s="40" t="s">
        <v>3966</v>
      </c>
      <c r="F495" s="40"/>
      <c r="G495" s="40"/>
      <c r="H495" s="37" t="s">
        <v>53</v>
      </c>
      <c r="I495" s="1">
        <v>0</v>
      </c>
      <c r="J495" s="20" t="s">
        <v>4180</v>
      </c>
      <c r="K495" s="20" t="s">
        <v>3321</v>
      </c>
      <c r="L495" s="20" t="s">
        <v>4183</v>
      </c>
      <c r="M495" s="20"/>
      <c r="N495" s="20" t="s">
        <v>3322</v>
      </c>
      <c r="O495" s="20" t="s">
        <v>4175</v>
      </c>
      <c r="P495" s="3" t="s">
        <v>3323</v>
      </c>
      <c r="Q495" s="37">
        <v>4</v>
      </c>
      <c r="R495" s="37">
        <v>133.04</v>
      </c>
      <c r="S495" s="41">
        <f t="shared" si="16"/>
        <v>532.16</v>
      </c>
      <c r="T495" s="41">
        <f t="shared" si="17"/>
        <v>596.01920000000007</v>
      </c>
      <c r="U495" s="40"/>
      <c r="V495" s="3" t="s">
        <v>4199</v>
      </c>
      <c r="W495" s="3" t="s">
        <v>4199</v>
      </c>
    </row>
    <row r="496" spans="1:23" s="32" customFormat="1" x14ac:dyDescent="0.25">
      <c r="A496" s="37" t="s">
        <v>1958</v>
      </c>
      <c r="B496" s="37">
        <v>466</v>
      </c>
      <c r="C496" s="37" t="s">
        <v>1959</v>
      </c>
      <c r="D496" s="40" t="s">
        <v>1960</v>
      </c>
      <c r="E496" s="40" t="s">
        <v>3967</v>
      </c>
      <c r="F496" s="40"/>
      <c r="G496" s="40"/>
      <c r="H496" s="37" t="s">
        <v>53</v>
      </c>
      <c r="I496" s="1">
        <v>0</v>
      </c>
      <c r="J496" s="20" t="s">
        <v>4180</v>
      </c>
      <c r="K496" s="20" t="s">
        <v>3321</v>
      </c>
      <c r="L496" s="20" t="s">
        <v>4183</v>
      </c>
      <c r="M496" s="20"/>
      <c r="N496" s="20" t="s">
        <v>3322</v>
      </c>
      <c r="O496" s="20" t="s">
        <v>4175</v>
      </c>
      <c r="P496" s="3" t="s">
        <v>3323</v>
      </c>
      <c r="Q496" s="37">
        <v>200</v>
      </c>
      <c r="R496" s="37">
        <v>24</v>
      </c>
      <c r="S496" s="41">
        <f t="shared" si="16"/>
        <v>4800</v>
      </c>
      <c r="T496" s="41">
        <f t="shared" si="17"/>
        <v>5376.0000000000009</v>
      </c>
      <c r="U496" s="40"/>
      <c r="V496" s="3" t="s">
        <v>4199</v>
      </c>
      <c r="W496" s="3" t="s">
        <v>4199</v>
      </c>
    </row>
    <row r="497" spans="1:23" s="32" customFormat="1" x14ac:dyDescent="0.25">
      <c r="A497" s="37" t="s">
        <v>1963</v>
      </c>
      <c r="B497" s="37">
        <v>467</v>
      </c>
      <c r="C497" s="37" t="s">
        <v>1964</v>
      </c>
      <c r="D497" s="40" t="s">
        <v>3536</v>
      </c>
      <c r="E497" s="40" t="s">
        <v>3967</v>
      </c>
      <c r="F497" s="40"/>
      <c r="G497" s="40"/>
      <c r="H497" s="37" t="s">
        <v>53</v>
      </c>
      <c r="I497" s="1">
        <v>0</v>
      </c>
      <c r="J497" s="20" t="s">
        <v>4180</v>
      </c>
      <c r="K497" s="20" t="s">
        <v>3321</v>
      </c>
      <c r="L497" s="20" t="s">
        <v>4183</v>
      </c>
      <c r="M497" s="20"/>
      <c r="N497" s="20" t="s">
        <v>3322</v>
      </c>
      <c r="O497" s="20" t="s">
        <v>4175</v>
      </c>
      <c r="P497" s="3" t="s">
        <v>3323</v>
      </c>
      <c r="Q497" s="37">
        <v>10</v>
      </c>
      <c r="R497" s="37">
        <v>4756.8100000000004</v>
      </c>
      <c r="S497" s="41">
        <f t="shared" si="16"/>
        <v>47568.100000000006</v>
      </c>
      <c r="T497" s="41">
        <f t="shared" si="17"/>
        <v>53276.272000000012</v>
      </c>
      <c r="U497" s="40"/>
      <c r="V497" s="3" t="s">
        <v>4199</v>
      </c>
      <c r="W497" s="3" t="s">
        <v>4199</v>
      </c>
    </row>
    <row r="498" spans="1:23" s="32" customFormat="1" x14ac:dyDescent="0.25">
      <c r="A498" s="37" t="s">
        <v>1967</v>
      </c>
      <c r="B498" s="37">
        <v>468</v>
      </c>
      <c r="C498" s="37" t="s">
        <v>1968</v>
      </c>
      <c r="D498" s="40" t="s">
        <v>1969</v>
      </c>
      <c r="E498" s="40" t="s">
        <v>3954</v>
      </c>
      <c r="F498" s="40"/>
      <c r="G498" s="40"/>
      <c r="H498" s="37" t="s">
        <v>53</v>
      </c>
      <c r="I498" s="1">
        <v>0</v>
      </c>
      <c r="J498" s="20" t="s">
        <v>4180</v>
      </c>
      <c r="K498" s="20" t="s">
        <v>3321</v>
      </c>
      <c r="L498" s="20" t="s">
        <v>4183</v>
      </c>
      <c r="M498" s="20"/>
      <c r="N498" s="20" t="s">
        <v>3322</v>
      </c>
      <c r="O498" s="20" t="s">
        <v>4175</v>
      </c>
      <c r="P498" s="3" t="s">
        <v>3323</v>
      </c>
      <c r="Q498" s="37">
        <v>1000</v>
      </c>
      <c r="R498" s="37">
        <v>15.75</v>
      </c>
      <c r="S498" s="41">
        <f t="shared" si="16"/>
        <v>15750</v>
      </c>
      <c r="T498" s="41">
        <f t="shared" si="17"/>
        <v>17640</v>
      </c>
      <c r="U498" s="40"/>
      <c r="V498" s="3" t="s">
        <v>4199</v>
      </c>
      <c r="W498" s="3" t="s">
        <v>4199</v>
      </c>
    </row>
    <row r="499" spans="1:23" s="32" customFormat="1" x14ac:dyDescent="0.25">
      <c r="A499" s="37" t="s">
        <v>1971</v>
      </c>
      <c r="B499" s="37">
        <v>469</v>
      </c>
      <c r="C499" s="37" t="s">
        <v>1972</v>
      </c>
      <c r="D499" s="40" t="s">
        <v>1973</v>
      </c>
      <c r="E499" s="40" t="s">
        <v>3955</v>
      </c>
      <c r="F499" s="40"/>
      <c r="G499" s="40"/>
      <c r="H499" s="37" t="s">
        <v>53</v>
      </c>
      <c r="I499" s="1">
        <v>0</v>
      </c>
      <c r="J499" s="20" t="s">
        <v>4180</v>
      </c>
      <c r="K499" s="20" t="s">
        <v>3321</v>
      </c>
      <c r="L499" s="20" t="s">
        <v>4183</v>
      </c>
      <c r="M499" s="20"/>
      <c r="N499" s="20" t="s">
        <v>3322</v>
      </c>
      <c r="O499" s="20" t="s">
        <v>4175</v>
      </c>
      <c r="P499" s="3" t="s">
        <v>4190</v>
      </c>
      <c r="Q499" s="37">
        <v>78</v>
      </c>
      <c r="R499" s="37">
        <v>1219.6099999999999</v>
      </c>
      <c r="S499" s="41">
        <f t="shared" si="16"/>
        <v>95129.579999999987</v>
      </c>
      <c r="T499" s="41">
        <f t="shared" si="17"/>
        <v>106545.1296</v>
      </c>
      <c r="U499" s="40"/>
      <c r="V499" s="3" t="s">
        <v>4199</v>
      </c>
      <c r="W499" s="3" t="s">
        <v>4199</v>
      </c>
    </row>
    <row r="500" spans="1:23" s="32" customFormat="1" x14ac:dyDescent="0.25">
      <c r="A500" s="37" t="s">
        <v>1975</v>
      </c>
      <c r="B500" s="37">
        <v>470</v>
      </c>
      <c r="C500" s="37" t="s">
        <v>1600</v>
      </c>
      <c r="D500" s="40" t="s">
        <v>1601</v>
      </c>
      <c r="E500" s="40" t="s">
        <v>3909</v>
      </c>
      <c r="F500" s="40"/>
      <c r="G500" s="40"/>
      <c r="H500" s="37" t="s">
        <v>53</v>
      </c>
      <c r="I500" s="1">
        <v>0</v>
      </c>
      <c r="J500" s="20" t="s">
        <v>4180</v>
      </c>
      <c r="K500" s="20" t="s">
        <v>3321</v>
      </c>
      <c r="L500" s="20" t="s">
        <v>4183</v>
      </c>
      <c r="M500" s="20"/>
      <c r="N500" s="20" t="s">
        <v>3322</v>
      </c>
      <c r="O500" s="20" t="s">
        <v>4175</v>
      </c>
      <c r="P500" s="3" t="s">
        <v>3323</v>
      </c>
      <c r="Q500" s="37">
        <v>2</v>
      </c>
      <c r="R500" s="37">
        <v>7845</v>
      </c>
      <c r="S500" s="41">
        <f t="shared" si="16"/>
        <v>15690</v>
      </c>
      <c r="T500" s="41">
        <f t="shared" si="17"/>
        <v>17572.800000000003</v>
      </c>
      <c r="U500" s="40"/>
      <c r="V500" s="3" t="s">
        <v>4199</v>
      </c>
      <c r="W500" s="3" t="s">
        <v>4199</v>
      </c>
    </row>
    <row r="501" spans="1:23" s="32" customFormat="1" x14ac:dyDescent="0.25">
      <c r="A501" s="37" t="s">
        <v>1977</v>
      </c>
      <c r="B501" s="37">
        <v>471</v>
      </c>
      <c r="C501" s="37" t="s">
        <v>1978</v>
      </c>
      <c r="D501" s="40" t="s">
        <v>3404</v>
      </c>
      <c r="E501" s="40" t="s">
        <v>3968</v>
      </c>
      <c r="F501" s="40"/>
      <c r="G501" s="40"/>
      <c r="H501" s="37" t="s">
        <v>53</v>
      </c>
      <c r="I501" s="1">
        <v>0</v>
      </c>
      <c r="J501" s="20" t="s">
        <v>4180</v>
      </c>
      <c r="K501" s="20" t="s">
        <v>3321</v>
      </c>
      <c r="L501" s="20" t="s">
        <v>4183</v>
      </c>
      <c r="M501" s="20"/>
      <c r="N501" s="20" t="s">
        <v>3322</v>
      </c>
      <c r="O501" s="20" t="s">
        <v>4175</v>
      </c>
      <c r="P501" s="3" t="s">
        <v>3323</v>
      </c>
      <c r="Q501" s="37">
        <v>2</v>
      </c>
      <c r="R501" s="37">
        <v>22217.5</v>
      </c>
      <c r="S501" s="41">
        <f t="shared" si="16"/>
        <v>44435</v>
      </c>
      <c r="T501" s="41">
        <f t="shared" si="17"/>
        <v>49767.200000000004</v>
      </c>
      <c r="U501" s="40"/>
      <c r="V501" s="3" t="s">
        <v>4199</v>
      </c>
      <c r="W501" s="3" t="s">
        <v>4199</v>
      </c>
    </row>
    <row r="502" spans="1:23" s="32" customFormat="1" x14ac:dyDescent="0.25">
      <c r="A502" s="37" t="s">
        <v>1981</v>
      </c>
      <c r="B502" s="37">
        <v>472</v>
      </c>
      <c r="C502" s="37" t="s">
        <v>1982</v>
      </c>
      <c r="D502" s="40" t="s">
        <v>3537</v>
      </c>
      <c r="E502" s="40" t="s">
        <v>3969</v>
      </c>
      <c r="F502" s="40"/>
      <c r="G502" s="40"/>
      <c r="H502" s="37" t="s">
        <v>53</v>
      </c>
      <c r="I502" s="1">
        <v>0</v>
      </c>
      <c r="J502" s="20" t="s">
        <v>4180</v>
      </c>
      <c r="K502" s="20" t="s">
        <v>3321</v>
      </c>
      <c r="L502" s="20" t="s">
        <v>4183</v>
      </c>
      <c r="M502" s="20"/>
      <c r="N502" s="20" t="s">
        <v>3322</v>
      </c>
      <c r="O502" s="20" t="s">
        <v>4175</v>
      </c>
      <c r="P502" s="3" t="s">
        <v>3323</v>
      </c>
      <c r="Q502" s="37">
        <v>8</v>
      </c>
      <c r="R502" s="37">
        <v>820.5</v>
      </c>
      <c r="S502" s="41">
        <f t="shared" si="16"/>
        <v>6564</v>
      </c>
      <c r="T502" s="41">
        <f t="shared" si="17"/>
        <v>7351.68</v>
      </c>
      <c r="U502" s="40"/>
      <c r="V502" s="3" t="s">
        <v>4199</v>
      </c>
      <c r="W502" s="3" t="s">
        <v>4199</v>
      </c>
    </row>
    <row r="503" spans="1:23" s="32" customFormat="1" x14ac:dyDescent="0.25">
      <c r="A503" s="37" t="s">
        <v>1986</v>
      </c>
      <c r="B503" s="37">
        <v>473</v>
      </c>
      <c r="C503" s="37" t="s">
        <v>1987</v>
      </c>
      <c r="D503" s="40" t="s">
        <v>363</v>
      </c>
      <c r="E503" s="40" t="s">
        <v>3970</v>
      </c>
      <c r="F503" s="40"/>
      <c r="G503" s="40"/>
      <c r="H503" s="37" t="s">
        <v>53</v>
      </c>
      <c r="I503" s="1">
        <v>0</v>
      </c>
      <c r="J503" s="20" t="s">
        <v>4180</v>
      </c>
      <c r="K503" s="20" t="s">
        <v>3321</v>
      </c>
      <c r="L503" s="20" t="s">
        <v>4183</v>
      </c>
      <c r="M503" s="20"/>
      <c r="N503" s="20" t="s">
        <v>3322</v>
      </c>
      <c r="O503" s="20" t="s">
        <v>4175</v>
      </c>
      <c r="P503" s="3" t="s">
        <v>3323</v>
      </c>
      <c r="Q503" s="37">
        <v>199</v>
      </c>
      <c r="R503" s="37">
        <v>669.9</v>
      </c>
      <c r="S503" s="41">
        <f t="shared" si="16"/>
        <v>133310.1</v>
      </c>
      <c r="T503" s="41">
        <f t="shared" si="17"/>
        <v>149307.31200000003</v>
      </c>
      <c r="U503" s="40"/>
      <c r="V503" s="3" t="s">
        <v>4199</v>
      </c>
      <c r="W503" s="3" t="s">
        <v>4199</v>
      </c>
    </row>
    <row r="504" spans="1:23" s="32" customFormat="1" x14ac:dyDescent="0.25">
      <c r="A504" s="37" t="s">
        <v>1990</v>
      </c>
      <c r="B504" s="37">
        <v>474</v>
      </c>
      <c r="C504" s="37" t="s">
        <v>1991</v>
      </c>
      <c r="D504" s="40" t="s">
        <v>3355</v>
      </c>
      <c r="E504" s="40" t="s">
        <v>3971</v>
      </c>
      <c r="F504" s="40"/>
      <c r="G504" s="40"/>
      <c r="H504" s="37" t="s">
        <v>53</v>
      </c>
      <c r="I504" s="1">
        <v>0</v>
      </c>
      <c r="J504" s="20" t="s">
        <v>4180</v>
      </c>
      <c r="K504" s="20" t="s">
        <v>3321</v>
      </c>
      <c r="L504" s="20" t="s">
        <v>4183</v>
      </c>
      <c r="M504" s="20"/>
      <c r="N504" s="20" t="s">
        <v>3322</v>
      </c>
      <c r="O504" s="20" t="s">
        <v>4175</v>
      </c>
      <c r="P504" s="3" t="s">
        <v>4195</v>
      </c>
      <c r="Q504" s="37">
        <v>20</v>
      </c>
      <c r="R504" s="37">
        <v>1200</v>
      </c>
      <c r="S504" s="41">
        <f t="shared" si="16"/>
        <v>24000</v>
      </c>
      <c r="T504" s="41">
        <f t="shared" si="17"/>
        <v>26880.000000000004</v>
      </c>
      <c r="U504" s="40"/>
      <c r="V504" s="3" t="s">
        <v>4199</v>
      </c>
      <c r="W504" s="3" t="s">
        <v>4199</v>
      </c>
    </row>
    <row r="505" spans="1:23" s="32" customFormat="1" x14ac:dyDescent="0.25">
      <c r="A505" s="37" t="s">
        <v>1994</v>
      </c>
      <c r="B505" s="37">
        <v>475</v>
      </c>
      <c r="C505" s="37" t="s">
        <v>1995</v>
      </c>
      <c r="D505" s="40" t="s">
        <v>3355</v>
      </c>
      <c r="E505" s="40" t="s">
        <v>3972</v>
      </c>
      <c r="F505" s="40"/>
      <c r="G505" s="40"/>
      <c r="H505" s="37" t="s">
        <v>53</v>
      </c>
      <c r="I505" s="1">
        <v>0</v>
      </c>
      <c r="J505" s="20" t="s">
        <v>4180</v>
      </c>
      <c r="K505" s="20" t="s">
        <v>3321</v>
      </c>
      <c r="L505" s="20" t="s">
        <v>4183</v>
      </c>
      <c r="M505" s="20"/>
      <c r="N505" s="20" t="s">
        <v>3322</v>
      </c>
      <c r="O505" s="20" t="s">
        <v>4175</v>
      </c>
      <c r="P505" s="3" t="s">
        <v>4195</v>
      </c>
      <c r="Q505" s="37">
        <v>2</v>
      </c>
      <c r="R505" s="37">
        <v>2180</v>
      </c>
      <c r="S505" s="41">
        <f t="shared" si="16"/>
        <v>4360</v>
      </c>
      <c r="T505" s="41">
        <f t="shared" si="17"/>
        <v>4883.2000000000007</v>
      </c>
      <c r="U505" s="40"/>
      <c r="V505" s="3" t="s">
        <v>4199</v>
      </c>
      <c r="W505" s="3" t="s">
        <v>4199</v>
      </c>
    </row>
    <row r="506" spans="1:23" s="32" customFormat="1" x14ac:dyDescent="0.25">
      <c r="A506" s="37" t="s">
        <v>1998</v>
      </c>
      <c r="B506" s="37">
        <v>476</v>
      </c>
      <c r="C506" s="37" t="s">
        <v>1999</v>
      </c>
      <c r="D506" s="40" t="s">
        <v>3538</v>
      </c>
      <c r="E506" s="40" t="s">
        <v>3973</v>
      </c>
      <c r="F506" s="40"/>
      <c r="G506" s="40"/>
      <c r="H506" s="37" t="s">
        <v>53</v>
      </c>
      <c r="I506" s="1">
        <v>0</v>
      </c>
      <c r="J506" s="20" t="s">
        <v>4180</v>
      </c>
      <c r="K506" s="20" t="s">
        <v>3321</v>
      </c>
      <c r="L506" s="20" t="s">
        <v>4183</v>
      </c>
      <c r="M506" s="20"/>
      <c r="N506" s="20" t="s">
        <v>3322</v>
      </c>
      <c r="O506" s="20" t="s">
        <v>4175</v>
      </c>
      <c r="P506" s="3" t="s">
        <v>3323</v>
      </c>
      <c r="Q506" s="37">
        <v>100</v>
      </c>
      <c r="R506" s="37">
        <v>107.5</v>
      </c>
      <c r="S506" s="41">
        <f t="shared" si="16"/>
        <v>10750</v>
      </c>
      <c r="T506" s="41">
        <f t="shared" si="17"/>
        <v>12040.000000000002</v>
      </c>
      <c r="U506" s="40"/>
      <c r="V506" s="3" t="s">
        <v>4199</v>
      </c>
      <c r="W506" s="3" t="s">
        <v>4199</v>
      </c>
    </row>
    <row r="507" spans="1:23" s="32" customFormat="1" x14ac:dyDescent="0.25">
      <c r="A507" s="37" t="s">
        <v>2003</v>
      </c>
      <c r="B507" s="37">
        <v>477</v>
      </c>
      <c r="C507" s="37" t="s">
        <v>2004</v>
      </c>
      <c r="D507" s="40" t="s">
        <v>3539</v>
      </c>
      <c r="E507" s="40" t="s">
        <v>3974</v>
      </c>
      <c r="F507" s="40"/>
      <c r="G507" s="40"/>
      <c r="H507" s="37" t="s">
        <v>53</v>
      </c>
      <c r="I507" s="1">
        <v>0</v>
      </c>
      <c r="J507" s="20" t="s">
        <v>4180</v>
      </c>
      <c r="K507" s="20" t="s">
        <v>3321</v>
      </c>
      <c r="L507" s="20" t="s">
        <v>4183</v>
      </c>
      <c r="M507" s="20"/>
      <c r="N507" s="20" t="s">
        <v>3322</v>
      </c>
      <c r="O507" s="20" t="s">
        <v>4175</v>
      </c>
      <c r="P507" s="3" t="s">
        <v>3323</v>
      </c>
      <c r="Q507" s="37">
        <v>4</v>
      </c>
      <c r="R507" s="37">
        <v>3003.5</v>
      </c>
      <c r="S507" s="41">
        <f t="shared" si="16"/>
        <v>12014</v>
      </c>
      <c r="T507" s="41">
        <f t="shared" si="17"/>
        <v>13455.680000000002</v>
      </c>
      <c r="U507" s="40"/>
      <c r="V507" s="3" t="s">
        <v>4199</v>
      </c>
      <c r="W507" s="3" t="s">
        <v>4199</v>
      </c>
    </row>
    <row r="508" spans="1:23" s="32" customFormat="1" x14ac:dyDescent="0.25">
      <c r="A508" s="37" t="s">
        <v>2008</v>
      </c>
      <c r="B508" s="37">
        <v>478</v>
      </c>
      <c r="C508" s="37" t="s">
        <v>2009</v>
      </c>
      <c r="D508" s="40" t="s">
        <v>2010</v>
      </c>
      <c r="E508" s="40" t="s">
        <v>3975</v>
      </c>
      <c r="F508" s="40"/>
      <c r="G508" s="40"/>
      <c r="H508" s="37" t="s">
        <v>53</v>
      </c>
      <c r="I508" s="1">
        <v>0</v>
      </c>
      <c r="J508" s="20" t="s">
        <v>4180</v>
      </c>
      <c r="K508" s="20" t="s">
        <v>3321</v>
      </c>
      <c r="L508" s="20" t="s">
        <v>4183</v>
      </c>
      <c r="M508" s="20"/>
      <c r="N508" s="20" t="s">
        <v>3322</v>
      </c>
      <c r="O508" s="20" t="s">
        <v>4175</v>
      </c>
      <c r="P508" s="3" t="s">
        <v>3323</v>
      </c>
      <c r="Q508" s="37">
        <v>95</v>
      </c>
      <c r="R508" s="37">
        <v>805</v>
      </c>
      <c r="S508" s="41">
        <f t="shared" si="16"/>
        <v>76475</v>
      </c>
      <c r="T508" s="41">
        <f t="shared" si="17"/>
        <v>85652.000000000015</v>
      </c>
      <c r="U508" s="40"/>
      <c r="V508" s="3" t="s">
        <v>4199</v>
      </c>
      <c r="W508" s="3" t="s">
        <v>4199</v>
      </c>
    </row>
    <row r="509" spans="1:23" s="32" customFormat="1" x14ac:dyDescent="0.25">
      <c r="A509" s="37" t="s">
        <v>2013</v>
      </c>
      <c r="B509" s="37">
        <v>479</v>
      </c>
      <c r="C509" s="37" t="s">
        <v>2014</v>
      </c>
      <c r="D509" s="40" t="s">
        <v>3540</v>
      </c>
      <c r="E509" s="40" t="s">
        <v>3976</v>
      </c>
      <c r="F509" s="40"/>
      <c r="G509" s="40"/>
      <c r="H509" s="37" t="s">
        <v>53</v>
      </c>
      <c r="I509" s="1">
        <v>0</v>
      </c>
      <c r="J509" s="20" t="s">
        <v>4180</v>
      </c>
      <c r="K509" s="20" t="s">
        <v>3321</v>
      </c>
      <c r="L509" s="20" t="s">
        <v>4183</v>
      </c>
      <c r="M509" s="20"/>
      <c r="N509" s="20" t="s">
        <v>3322</v>
      </c>
      <c r="O509" s="20" t="s">
        <v>4175</v>
      </c>
      <c r="P509" s="3" t="s">
        <v>4189</v>
      </c>
      <c r="Q509" s="37">
        <v>8</v>
      </c>
      <c r="R509" s="37">
        <v>4018</v>
      </c>
      <c r="S509" s="41">
        <f t="shared" si="16"/>
        <v>32144</v>
      </c>
      <c r="T509" s="41">
        <f t="shared" si="17"/>
        <v>36001.280000000006</v>
      </c>
      <c r="U509" s="40"/>
      <c r="V509" s="3" t="s">
        <v>4199</v>
      </c>
      <c r="W509" s="3" t="s">
        <v>4199</v>
      </c>
    </row>
    <row r="510" spans="1:23" s="32" customFormat="1" x14ac:dyDescent="0.25">
      <c r="A510" s="37" t="s">
        <v>2018</v>
      </c>
      <c r="B510" s="37">
        <v>480</v>
      </c>
      <c r="C510" s="37" t="s">
        <v>2019</v>
      </c>
      <c r="D510" s="40" t="s">
        <v>3541</v>
      </c>
      <c r="E510" s="40" t="s">
        <v>3977</v>
      </c>
      <c r="F510" s="40"/>
      <c r="G510" s="40"/>
      <c r="H510" s="37" t="s">
        <v>53</v>
      </c>
      <c r="I510" s="1">
        <v>0</v>
      </c>
      <c r="J510" s="20" t="s">
        <v>4180</v>
      </c>
      <c r="K510" s="20" t="s">
        <v>3321</v>
      </c>
      <c r="L510" s="20" t="s">
        <v>4183</v>
      </c>
      <c r="M510" s="20"/>
      <c r="N510" s="20" t="s">
        <v>3322</v>
      </c>
      <c r="O510" s="20" t="s">
        <v>4175</v>
      </c>
      <c r="P510" s="3" t="s">
        <v>3323</v>
      </c>
      <c r="Q510" s="37">
        <v>10</v>
      </c>
      <c r="R510" s="37">
        <v>12540</v>
      </c>
      <c r="S510" s="41">
        <f t="shared" si="16"/>
        <v>125400</v>
      </c>
      <c r="T510" s="41">
        <f t="shared" si="17"/>
        <v>140448</v>
      </c>
      <c r="U510" s="40"/>
      <c r="V510" s="3" t="s">
        <v>4199</v>
      </c>
      <c r="W510" s="3" t="s">
        <v>4199</v>
      </c>
    </row>
    <row r="511" spans="1:23" s="32" customFormat="1" x14ac:dyDescent="0.25">
      <c r="A511" s="37" t="s">
        <v>2023</v>
      </c>
      <c r="B511" s="37">
        <v>481</v>
      </c>
      <c r="C511" s="37" t="s">
        <v>2024</v>
      </c>
      <c r="D511" s="40" t="s">
        <v>3420</v>
      </c>
      <c r="E511" s="40" t="s">
        <v>3978</v>
      </c>
      <c r="F511" s="40"/>
      <c r="G511" s="40"/>
      <c r="H511" s="37" t="s">
        <v>53</v>
      </c>
      <c r="I511" s="1">
        <v>0</v>
      </c>
      <c r="J511" s="20" t="s">
        <v>4180</v>
      </c>
      <c r="K511" s="20" t="s">
        <v>3321</v>
      </c>
      <c r="L511" s="20" t="s">
        <v>4183</v>
      </c>
      <c r="M511" s="20"/>
      <c r="N511" s="20" t="s">
        <v>3322</v>
      </c>
      <c r="O511" s="20" t="s">
        <v>4175</v>
      </c>
      <c r="P511" s="3" t="s">
        <v>3323</v>
      </c>
      <c r="Q511" s="37">
        <v>4</v>
      </c>
      <c r="R511" s="37">
        <v>11237.44</v>
      </c>
      <c r="S511" s="41">
        <f t="shared" si="16"/>
        <v>44949.760000000002</v>
      </c>
      <c r="T511" s="41">
        <f t="shared" si="17"/>
        <v>50343.731200000009</v>
      </c>
      <c r="U511" s="40"/>
      <c r="V511" s="3" t="s">
        <v>4199</v>
      </c>
      <c r="W511" s="3" t="s">
        <v>4199</v>
      </c>
    </row>
    <row r="512" spans="1:23" s="32" customFormat="1" x14ac:dyDescent="0.25">
      <c r="A512" s="37" t="s">
        <v>2027</v>
      </c>
      <c r="B512" s="37">
        <v>482</v>
      </c>
      <c r="C512" s="37" t="s">
        <v>2028</v>
      </c>
      <c r="D512" s="40" t="s">
        <v>3542</v>
      </c>
      <c r="E512" s="40" t="s">
        <v>3979</v>
      </c>
      <c r="F512" s="40"/>
      <c r="G512" s="40"/>
      <c r="H512" s="37" t="s">
        <v>53</v>
      </c>
      <c r="I512" s="1">
        <v>0</v>
      </c>
      <c r="J512" s="20" t="s">
        <v>4180</v>
      </c>
      <c r="K512" s="20" t="s">
        <v>3321</v>
      </c>
      <c r="L512" s="20" t="s">
        <v>4183</v>
      </c>
      <c r="M512" s="20"/>
      <c r="N512" s="20" t="s">
        <v>3322</v>
      </c>
      <c r="O512" s="20" t="s">
        <v>4175</v>
      </c>
      <c r="P512" s="3" t="s">
        <v>3323</v>
      </c>
      <c r="Q512" s="37">
        <v>1</v>
      </c>
      <c r="R512" s="37">
        <v>16000</v>
      </c>
      <c r="S512" s="41">
        <f t="shared" si="16"/>
        <v>16000</v>
      </c>
      <c r="T512" s="41">
        <f t="shared" si="17"/>
        <v>17920</v>
      </c>
      <c r="U512" s="40"/>
      <c r="V512" s="3" t="s">
        <v>4199</v>
      </c>
      <c r="W512" s="3" t="s">
        <v>4199</v>
      </c>
    </row>
    <row r="513" spans="1:23" s="32" customFormat="1" x14ac:dyDescent="0.25">
      <c r="A513" s="37" t="s">
        <v>2032</v>
      </c>
      <c r="B513" s="37">
        <v>483</v>
      </c>
      <c r="C513" s="37" t="s">
        <v>2033</v>
      </c>
      <c r="D513" s="40" t="s">
        <v>3543</v>
      </c>
      <c r="E513" s="40" t="s">
        <v>3980</v>
      </c>
      <c r="F513" s="40"/>
      <c r="G513" s="40"/>
      <c r="H513" s="37" t="s">
        <v>53</v>
      </c>
      <c r="I513" s="1">
        <v>0</v>
      </c>
      <c r="J513" s="20" t="s">
        <v>4180</v>
      </c>
      <c r="K513" s="20" t="s">
        <v>3321</v>
      </c>
      <c r="L513" s="20" t="s">
        <v>4183</v>
      </c>
      <c r="M513" s="20"/>
      <c r="N513" s="20" t="s">
        <v>3322</v>
      </c>
      <c r="O513" s="20" t="s">
        <v>4175</v>
      </c>
      <c r="P513" s="3" t="s">
        <v>3323</v>
      </c>
      <c r="Q513" s="37">
        <v>1</v>
      </c>
      <c r="R513" s="37">
        <v>129548</v>
      </c>
      <c r="S513" s="41">
        <f t="shared" si="16"/>
        <v>129548</v>
      </c>
      <c r="T513" s="41">
        <f t="shared" si="17"/>
        <v>145093.76000000001</v>
      </c>
      <c r="U513" s="40"/>
      <c r="V513" s="3" t="s">
        <v>4199</v>
      </c>
      <c r="W513" s="3" t="s">
        <v>4199</v>
      </c>
    </row>
    <row r="514" spans="1:23" s="32" customFormat="1" x14ac:dyDescent="0.25">
      <c r="A514" s="37" t="s">
        <v>2037</v>
      </c>
      <c r="B514" s="37">
        <v>484</v>
      </c>
      <c r="C514" s="37" t="s">
        <v>2038</v>
      </c>
      <c r="D514" s="40" t="s">
        <v>3544</v>
      </c>
      <c r="E514" s="40" t="s">
        <v>3981</v>
      </c>
      <c r="F514" s="40"/>
      <c r="G514" s="40"/>
      <c r="H514" s="37" t="s">
        <v>53</v>
      </c>
      <c r="I514" s="1">
        <v>0</v>
      </c>
      <c r="J514" s="20" t="s">
        <v>4180</v>
      </c>
      <c r="K514" s="20" t="s">
        <v>3321</v>
      </c>
      <c r="L514" s="20" t="s">
        <v>4183</v>
      </c>
      <c r="M514" s="20"/>
      <c r="N514" s="20" t="s">
        <v>3322</v>
      </c>
      <c r="O514" s="20" t="s">
        <v>4175</v>
      </c>
      <c r="P514" s="3" t="s">
        <v>3323</v>
      </c>
      <c r="Q514" s="37">
        <v>1</v>
      </c>
      <c r="R514" s="37">
        <v>76058.5</v>
      </c>
      <c r="S514" s="41">
        <f t="shared" si="16"/>
        <v>76058.5</v>
      </c>
      <c r="T514" s="41">
        <f t="shared" si="17"/>
        <v>85185.52</v>
      </c>
      <c r="U514" s="40"/>
      <c r="V514" s="3" t="s">
        <v>4199</v>
      </c>
      <c r="W514" s="3" t="s">
        <v>4199</v>
      </c>
    </row>
    <row r="515" spans="1:23" s="32" customFormat="1" x14ac:dyDescent="0.25">
      <c r="A515" s="37" t="s">
        <v>2042</v>
      </c>
      <c r="B515" s="37">
        <v>485</v>
      </c>
      <c r="C515" s="37" t="s">
        <v>2043</v>
      </c>
      <c r="D515" s="40" t="s">
        <v>3545</v>
      </c>
      <c r="E515" s="40" t="s">
        <v>3982</v>
      </c>
      <c r="F515" s="40"/>
      <c r="G515" s="40"/>
      <c r="H515" s="37" t="s">
        <v>53</v>
      </c>
      <c r="I515" s="1">
        <v>0</v>
      </c>
      <c r="J515" s="20" t="s">
        <v>4180</v>
      </c>
      <c r="K515" s="20" t="s">
        <v>3321</v>
      </c>
      <c r="L515" s="20" t="s">
        <v>4183</v>
      </c>
      <c r="M515" s="20"/>
      <c r="N515" s="20" t="s">
        <v>3322</v>
      </c>
      <c r="O515" s="20" t="s">
        <v>4175</v>
      </c>
      <c r="P515" s="3" t="s">
        <v>3323</v>
      </c>
      <c r="Q515" s="37">
        <v>3</v>
      </c>
      <c r="R515" s="37">
        <v>6662.5</v>
      </c>
      <c r="S515" s="41">
        <f t="shared" si="16"/>
        <v>19987.5</v>
      </c>
      <c r="T515" s="41">
        <f t="shared" si="17"/>
        <v>22386.000000000004</v>
      </c>
      <c r="U515" s="40"/>
      <c r="V515" s="3" t="s">
        <v>4199</v>
      </c>
      <c r="W515" s="3" t="s">
        <v>4199</v>
      </c>
    </row>
    <row r="516" spans="1:23" s="32" customFormat="1" x14ac:dyDescent="0.25">
      <c r="A516" s="37" t="s">
        <v>2047</v>
      </c>
      <c r="B516" s="37">
        <v>486</v>
      </c>
      <c r="C516" s="37" t="s">
        <v>2048</v>
      </c>
      <c r="D516" s="40" t="s">
        <v>3546</v>
      </c>
      <c r="E516" s="40" t="s">
        <v>3983</v>
      </c>
      <c r="F516" s="40"/>
      <c r="G516" s="40"/>
      <c r="H516" s="37" t="s">
        <v>53</v>
      </c>
      <c r="I516" s="1">
        <v>0</v>
      </c>
      <c r="J516" s="20" t="s">
        <v>4180</v>
      </c>
      <c r="K516" s="20" t="s">
        <v>3321</v>
      </c>
      <c r="L516" s="20" t="s">
        <v>4183</v>
      </c>
      <c r="M516" s="20"/>
      <c r="N516" s="20" t="s">
        <v>3322</v>
      </c>
      <c r="O516" s="20" t="s">
        <v>4175</v>
      </c>
      <c r="P516" s="3" t="s">
        <v>4197</v>
      </c>
      <c r="Q516" s="37">
        <v>5</v>
      </c>
      <c r="R516" s="37">
        <v>6750</v>
      </c>
      <c r="S516" s="41">
        <f t="shared" si="16"/>
        <v>33750</v>
      </c>
      <c r="T516" s="41">
        <f t="shared" si="17"/>
        <v>37800</v>
      </c>
      <c r="U516" s="40"/>
      <c r="V516" s="3" t="s">
        <v>4199</v>
      </c>
      <c r="W516" s="3" t="s">
        <v>4199</v>
      </c>
    </row>
    <row r="517" spans="1:23" s="32" customFormat="1" x14ac:dyDescent="0.25">
      <c r="A517" s="37" t="s">
        <v>2052</v>
      </c>
      <c r="B517" s="37">
        <v>487</v>
      </c>
      <c r="C517" s="37" t="s">
        <v>2053</v>
      </c>
      <c r="D517" s="40" t="s">
        <v>3547</v>
      </c>
      <c r="E517" s="40" t="s">
        <v>3984</v>
      </c>
      <c r="F517" s="40"/>
      <c r="G517" s="40"/>
      <c r="H517" s="37" t="s">
        <v>53</v>
      </c>
      <c r="I517" s="1">
        <v>0</v>
      </c>
      <c r="J517" s="20" t="s">
        <v>4180</v>
      </c>
      <c r="K517" s="20" t="s">
        <v>3321</v>
      </c>
      <c r="L517" s="20" t="s">
        <v>4183</v>
      </c>
      <c r="M517" s="20"/>
      <c r="N517" s="20" t="s">
        <v>3322</v>
      </c>
      <c r="O517" s="20" t="s">
        <v>4175</v>
      </c>
      <c r="P517" s="3" t="s">
        <v>3323</v>
      </c>
      <c r="Q517" s="37">
        <v>1</v>
      </c>
      <c r="R517" s="37">
        <v>60804</v>
      </c>
      <c r="S517" s="41">
        <f t="shared" si="16"/>
        <v>60804</v>
      </c>
      <c r="T517" s="41">
        <f t="shared" si="17"/>
        <v>68100.48000000001</v>
      </c>
      <c r="U517" s="40"/>
      <c r="V517" s="3" t="s">
        <v>4199</v>
      </c>
      <c r="W517" s="3" t="s">
        <v>4199</v>
      </c>
    </row>
    <row r="518" spans="1:23" s="32" customFormat="1" x14ac:dyDescent="0.25">
      <c r="A518" s="37" t="s">
        <v>2057</v>
      </c>
      <c r="B518" s="37">
        <v>488</v>
      </c>
      <c r="C518" s="37" t="s">
        <v>2058</v>
      </c>
      <c r="D518" s="40" t="s">
        <v>3548</v>
      </c>
      <c r="E518" s="40" t="s">
        <v>3985</v>
      </c>
      <c r="F518" s="40"/>
      <c r="G518" s="40"/>
      <c r="H518" s="37" t="s">
        <v>53</v>
      </c>
      <c r="I518" s="1">
        <v>0</v>
      </c>
      <c r="J518" s="20" t="s">
        <v>4180</v>
      </c>
      <c r="K518" s="20" t="s">
        <v>3321</v>
      </c>
      <c r="L518" s="20" t="s">
        <v>4183</v>
      </c>
      <c r="M518" s="20"/>
      <c r="N518" s="20" t="s">
        <v>3322</v>
      </c>
      <c r="O518" s="20" t="s">
        <v>4175</v>
      </c>
      <c r="P518" s="3" t="s">
        <v>3323</v>
      </c>
      <c r="Q518" s="37">
        <v>1</v>
      </c>
      <c r="R518" s="37">
        <v>123050</v>
      </c>
      <c r="S518" s="41">
        <f t="shared" si="16"/>
        <v>123050</v>
      </c>
      <c r="T518" s="41">
        <f t="shared" si="17"/>
        <v>137816</v>
      </c>
      <c r="U518" s="40"/>
      <c r="V518" s="3" t="s">
        <v>4199</v>
      </c>
      <c r="W518" s="3" t="s">
        <v>4199</v>
      </c>
    </row>
    <row r="519" spans="1:23" s="32" customFormat="1" x14ac:dyDescent="0.25">
      <c r="A519" s="37" t="s">
        <v>2062</v>
      </c>
      <c r="B519" s="37">
        <v>489</v>
      </c>
      <c r="C519" s="37" t="s">
        <v>1301</v>
      </c>
      <c r="D519" s="40" t="s">
        <v>3428</v>
      </c>
      <c r="E519" s="40" t="s">
        <v>3857</v>
      </c>
      <c r="F519" s="40"/>
      <c r="G519" s="40"/>
      <c r="H519" s="37" t="s">
        <v>53</v>
      </c>
      <c r="I519" s="1">
        <v>0</v>
      </c>
      <c r="J519" s="20" t="s">
        <v>4180</v>
      </c>
      <c r="K519" s="20" t="s">
        <v>3321</v>
      </c>
      <c r="L519" s="20" t="s">
        <v>4183</v>
      </c>
      <c r="M519" s="20"/>
      <c r="N519" s="20" t="s">
        <v>3322</v>
      </c>
      <c r="O519" s="20" t="s">
        <v>4175</v>
      </c>
      <c r="P519" s="3" t="s">
        <v>3323</v>
      </c>
      <c r="Q519" s="37">
        <v>2</v>
      </c>
      <c r="R519" s="37">
        <v>4076</v>
      </c>
      <c r="S519" s="41">
        <f t="shared" si="16"/>
        <v>8152</v>
      </c>
      <c r="T519" s="41">
        <f t="shared" si="17"/>
        <v>9130.2400000000016</v>
      </c>
      <c r="U519" s="40"/>
      <c r="V519" s="3" t="s">
        <v>4199</v>
      </c>
      <c r="W519" s="3" t="s">
        <v>4199</v>
      </c>
    </row>
    <row r="520" spans="1:23" s="32" customFormat="1" x14ac:dyDescent="0.25">
      <c r="A520" s="37" t="s">
        <v>2064</v>
      </c>
      <c r="B520" s="37">
        <v>490</v>
      </c>
      <c r="C520" s="37" t="s">
        <v>2065</v>
      </c>
      <c r="D520" s="40" t="s">
        <v>3549</v>
      </c>
      <c r="E520" s="40" t="s">
        <v>3986</v>
      </c>
      <c r="F520" s="40"/>
      <c r="G520" s="40"/>
      <c r="H520" s="37" t="s">
        <v>53</v>
      </c>
      <c r="I520" s="1">
        <v>0</v>
      </c>
      <c r="J520" s="20" t="s">
        <v>4180</v>
      </c>
      <c r="K520" s="20" t="s">
        <v>3321</v>
      </c>
      <c r="L520" s="20" t="s">
        <v>4183</v>
      </c>
      <c r="M520" s="20"/>
      <c r="N520" s="20" t="s">
        <v>3322</v>
      </c>
      <c r="O520" s="20" t="s">
        <v>4175</v>
      </c>
      <c r="P520" s="3" t="s">
        <v>3323</v>
      </c>
      <c r="Q520" s="37">
        <v>4</v>
      </c>
      <c r="R520" s="37">
        <v>7982.5</v>
      </c>
      <c r="S520" s="41">
        <f t="shared" si="16"/>
        <v>31930</v>
      </c>
      <c r="T520" s="41">
        <f t="shared" si="17"/>
        <v>35761.600000000006</v>
      </c>
      <c r="U520" s="40"/>
      <c r="V520" s="3" t="s">
        <v>4199</v>
      </c>
      <c r="W520" s="3" t="s">
        <v>4199</v>
      </c>
    </row>
    <row r="521" spans="1:23" s="32" customFormat="1" x14ac:dyDescent="0.25">
      <c r="A521" s="37" t="s">
        <v>2069</v>
      </c>
      <c r="B521" s="37">
        <v>491</v>
      </c>
      <c r="C521" s="37" t="s">
        <v>2070</v>
      </c>
      <c r="D521" s="40" t="s">
        <v>3550</v>
      </c>
      <c r="E521" s="40" t="s">
        <v>3987</v>
      </c>
      <c r="F521" s="40"/>
      <c r="G521" s="40"/>
      <c r="H521" s="37" t="s">
        <v>53</v>
      </c>
      <c r="I521" s="1">
        <v>0</v>
      </c>
      <c r="J521" s="20" t="s">
        <v>4180</v>
      </c>
      <c r="K521" s="20" t="s">
        <v>3321</v>
      </c>
      <c r="L521" s="20" t="s">
        <v>4183</v>
      </c>
      <c r="M521" s="20"/>
      <c r="N521" s="20" t="s">
        <v>3322</v>
      </c>
      <c r="O521" s="20" t="s">
        <v>4175</v>
      </c>
      <c r="P521" s="3" t="s">
        <v>4193</v>
      </c>
      <c r="Q521" s="37">
        <v>83</v>
      </c>
      <c r="R521" s="37">
        <v>2451</v>
      </c>
      <c r="S521" s="41">
        <f t="shared" si="16"/>
        <v>203433</v>
      </c>
      <c r="T521" s="41">
        <f t="shared" si="17"/>
        <v>227844.96000000002</v>
      </c>
      <c r="U521" s="40"/>
      <c r="V521" s="3" t="s">
        <v>4199</v>
      </c>
      <c r="W521" s="3" t="s">
        <v>4199</v>
      </c>
    </row>
    <row r="522" spans="1:23" s="32" customFormat="1" x14ac:dyDescent="0.25">
      <c r="A522" s="37" t="s">
        <v>2075</v>
      </c>
      <c r="B522" s="37">
        <v>492</v>
      </c>
      <c r="C522" s="37" t="s">
        <v>2076</v>
      </c>
      <c r="D522" s="40" t="s">
        <v>3551</v>
      </c>
      <c r="E522" s="40" t="s">
        <v>3988</v>
      </c>
      <c r="F522" s="40"/>
      <c r="G522" s="40"/>
      <c r="H522" s="37" t="s">
        <v>53</v>
      </c>
      <c r="I522" s="1">
        <v>0</v>
      </c>
      <c r="J522" s="20" t="s">
        <v>4180</v>
      </c>
      <c r="K522" s="20" t="s">
        <v>3321</v>
      </c>
      <c r="L522" s="20" t="s">
        <v>4183</v>
      </c>
      <c r="M522" s="20"/>
      <c r="N522" s="20" t="s">
        <v>3322</v>
      </c>
      <c r="O522" s="20" t="s">
        <v>4175</v>
      </c>
      <c r="P522" s="3" t="s">
        <v>3323</v>
      </c>
      <c r="Q522" s="37">
        <v>30</v>
      </c>
      <c r="R522" s="37">
        <v>5602</v>
      </c>
      <c r="S522" s="41">
        <f t="shared" si="16"/>
        <v>168060</v>
      </c>
      <c r="T522" s="41">
        <f t="shared" si="17"/>
        <v>188227.20000000001</v>
      </c>
      <c r="U522" s="40"/>
      <c r="V522" s="3" t="s">
        <v>4199</v>
      </c>
      <c r="W522" s="3" t="s">
        <v>4199</v>
      </c>
    </row>
    <row r="523" spans="1:23" s="32" customFormat="1" x14ac:dyDescent="0.25">
      <c r="A523" s="37" t="s">
        <v>2080</v>
      </c>
      <c r="B523" s="37">
        <v>493</v>
      </c>
      <c r="C523" s="37" t="s">
        <v>2081</v>
      </c>
      <c r="D523" s="40" t="s">
        <v>3552</v>
      </c>
      <c r="E523" s="40" t="s">
        <v>3897</v>
      </c>
      <c r="F523" s="40"/>
      <c r="G523" s="40"/>
      <c r="H523" s="37" t="s">
        <v>53</v>
      </c>
      <c r="I523" s="1">
        <v>0</v>
      </c>
      <c r="J523" s="20" t="s">
        <v>4180</v>
      </c>
      <c r="K523" s="20" t="s">
        <v>3321</v>
      </c>
      <c r="L523" s="20" t="s">
        <v>4183</v>
      </c>
      <c r="M523" s="20"/>
      <c r="N523" s="20" t="s">
        <v>3322</v>
      </c>
      <c r="O523" s="20" t="s">
        <v>4175</v>
      </c>
      <c r="P523" s="3" t="s">
        <v>3323</v>
      </c>
      <c r="Q523" s="37">
        <v>1</v>
      </c>
      <c r="R523" s="37">
        <v>74433.97</v>
      </c>
      <c r="S523" s="41">
        <f t="shared" si="16"/>
        <v>74433.97</v>
      </c>
      <c r="T523" s="41">
        <f t="shared" si="17"/>
        <v>83366.046400000007</v>
      </c>
      <c r="U523" s="40"/>
      <c r="V523" s="3" t="s">
        <v>4199</v>
      </c>
      <c r="W523" s="3" t="s">
        <v>4199</v>
      </c>
    </row>
    <row r="524" spans="1:23" s="32" customFormat="1" x14ac:dyDescent="0.25">
      <c r="A524" s="37" t="s">
        <v>2085</v>
      </c>
      <c r="B524" s="37">
        <v>494</v>
      </c>
      <c r="C524" s="37" t="s">
        <v>2086</v>
      </c>
      <c r="D524" s="40" t="s">
        <v>3553</v>
      </c>
      <c r="E524" s="40" t="s">
        <v>3989</v>
      </c>
      <c r="F524" s="40"/>
      <c r="G524" s="40"/>
      <c r="H524" s="37" t="s">
        <v>53</v>
      </c>
      <c r="I524" s="1">
        <v>0</v>
      </c>
      <c r="J524" s="20" t="s">
        <v>4180</v>
      </c>
      <c r="K524" s="20" t="s">
        <v>3321</v>
      </c>
      <c r="L524" s="20" t="s">
        <v>4183</v>
      </c>
      <c r="M524" s="20"/>
      <c r="N524" s="20" t="s">
        <v>3322</v>
      </c>
      <c r="O524" s="20" t="s">
        <v>4175</v>
      </c>
      <c r="P524" s="3" t="s">
        <v>3323</v>
      </c>
      <c r="Q524" s="37">
        <v>2</v>
      </c>
      <c r="R524" s="37">
        <v>131609.48000000001</v>
      </c>
      <c r="S524" s="41">
        <f t="shared" si="16"/>
        <v>263218.96000000002</v>
      </c>
      <c r="T524" s="41">
        <f t="shared" si="17"/>
        <v>294805.23520000005</v>
      </c>
      <c r="U524" s="40"/>
      <c r="V524" s="3" t="s">
        <v>4199</v>
      </c>
      <c r="W524" s="3" t="s">
        <v>4199</v>
      </c>
    </row>
    <row r="525" spans="1:23" s="32" customFormat="1" x14ac:dyDescent="0.25">
      <c r="A525" s="37" t="s">
        <v>2090</v>
      </c>
      <c r="B525" s="37">
        <v>495</v>
      </c>
      <c r="C525" s="37" t="s">
        <v>2091</v>
      </c>
      <c r="D525" s="40" t="s">
        <v>3554</v>
      </c>
      <c r="E525" s="40" t="s">
        <v>3688</v>
      </c>
      <c r="F525" s="40"/>
      <c r="G525" s="40"/>
      <c r="H525" s="37" t="s">
        <v>53</v>
      </c>
      <c r="I525" s="1">
        <v>0</v>
      </c>
      <c r="J525" s="20" t="s">
        <v>4180</v>
      </c>
      <c r="K525" s="20" t="s">
        <v>3321</v>
      </c>
      <c r="L525" s="20" t="s">
        <v>4183</v>
      </c>
      <c r="M525" s="20"/>
      <c r="N525" s="20" t="s">
        <v>3322</v>
      </c>
      <c r="O525" s="20" t="s">
        <v>4175</v>
      </c>
      <c r="P525" s="3" t="s">
        <v>3323</v>
      </c>
      <c r="Q525" s="37">
        <v>1</v>
      </c>
      <c r="R525" s="37">
        <v>38598</v>
      </c>
      <c r="S525" s="41">
        <f t="shared" si="16"/>
        <v>38598</v>
      </c>
      <c r="T525" s="41">
        <f t="shared" si="17"/>
        <v>43229.760000000002</v>
      </c>
      <c r="U525" s="40"/>
      <c r="V525" s="3" t="s">
        <v>4199</v>
      </c>
      <c r="W525" s="3" t="s">
        <v>4199</v>
      </c>
    </row>
    <row r="526" spans="1:23" s="32" customFormat="1" x14ac:dyDescent="0.25">
      <c r="A526" s="37" t="s">
        <v>2095</v>
      </c>
      <c r="B526" s="37">
        <v>496</v>
      </c>
      <c r="C526" s="37" t="s">
        <v>2096</v>
      </c>
      <c r="D526" s="40" t="s">
        <v>3555</v>
      </c>
      <c r="E526" s="40" t="s">
        <v>3990</v>
      </c>
      <c r="F526" s="40"/>
      <c r="G526" s="40"/>
      <c r="H526" s="37" t="s">
        <v>53</v>
      </c>
      <c r="I526" s="1">
        <v>0</v>
      </c>
      <c r="J526" s="20" t="s">
        <v>4180</v>
      </c>
      <c r="K526" s="20" t="s">
        <v>3321</v>
      </c>
      <c r="L526" s="20" t="s">
        <v>4183</v>
      </c>
      <c r="M526" s="20"/>
      <c r="N526" s="20" t="s">
        <v>3322</v>
      </c>
      <c r="O526" s="20" t="s">
        <v>4175</v>
      </c>
      <c r="P526" s="3" t="s">
        <v>3323</v>
      </c>
      <c r="Q526" s="37">
        <v>15</v>
      </c>
      <c r="R526" s="37">
        <v>6744.5</v>
      </c>
      <c r="S526" s="41">
        <f t="shared" si="16"/>
        <v>101167.5</v>
      </c>
      <c r="T526" s="41">
        <f t="shared" si="17"/>
        <v>113307.6</v>
      </c>
      <c r="U526" s="40"/>
      <c r="V526" s="3" t="s">
        <v>4199</v>
      </c>
      <c r="W526" s="3" t="s">
        <v>4199</v>
      </c>
    </row>
    <row r="527" spans="1:23" s="32" customFormat="1" x14ac:dyDescent="0.25">
      <c r="A527" s="37" t="s">
        <v>2100</v>
      </c>
      <c r="B527" s="37">
        <v>497</v>
      </c>
      <c r="C527" s="37" t="s">
        <v>2101</v>
      </c>
      <c r="D527" s="40" t="s">
        <v>3556</v>
      </c>
      <c r="E527" s="40" t="s">
        <v>3991</v>
      </c>
      <c r="F527" s="40"/>
      <c r="G527" s="40"/>
      <c r="H527" s="37" t="s">
        <v>53</v>
      </c>
      <c r="I527" s="1">
        <v>0</v>
      </c>
      <c r="J527" s="20" t="s">
        <v>4180</v>
      </c>
      <c r="K527" s="20" t="s">
        <v>3321</v>
      </c>
      <c r="L527" s="20" t="s">
        <v>4183</v>
      </c>
      <c r="M527" s="20"/>
      <c r="N527" s="20" t="s">
        <v>3322</v>
      </c>
      <c r="O527" s="20" t="s">
        <v>4175</v>
      </c>
      <c r="P527" s="3" t="s">
        <v>3323</v>
      </c>
      <c r="Q527" s="37">
        <v>10</v>
      </c>
      <c r="R527" s="37">
        <v>899.5</v>
      </c>
      <c r="S527" s="41">
        <f t="shared" si="16"/>
        <v>8995</v>
      </c>
      <c r="T527" s="41">
        <f t="shared" si="17"/>
        <v>10074.400000000001</v>
      </c>
      <c r="U527" s="40"/>
      <c r="V527" s="3" t="s">
        <v>4199</v>
      </c>
      <c r="W527" s="3" t="s">
        <v>4199</v>
      </c>
    </row>
    <row r="528" spans="1:23" s="32" customFormat="1" x14ac:dyDescent="0.25">
      <c r="A528" s="37" t="s">
        <v>2105</v>
      </c>
      <c r="B528" s="37">
        <v>498</v>
      </c>
      <c r="C528" s="37" t="s">
        <v>2106</v>
      </c>
      <c r="D528" s="40" t="s">
        <v>3556</v>
      </c>
      <c r="E528" s="40" t="s">
        <v>3992</v>
      </c>
      <c r="F528" s="40"/>
      <c r="G528" s="40"/>
      <c r="H528" s="37" t="s">
        <v>53</v>
      </c>
      <c r="I528" s="1">
        <v>0</v>
      </c>
      <c r="J528" s="20" t="s">
        <v>4180</v>
      </c>
      <c r="K528" s="20" t="s">
        <v>3321</v>
      </c>
      <c r="L528" s="20" t="s">
        <v>4183</v>
      </c>
      <c r="M528" s="20"/>
      <c r="N528" s="20" t="s">
        <v>3322</v>
      </c>
      <c r="O528" s="20" t="s">
        <v>4175</v>
      </c>
      <c r="P528" s="3" t="s">
        <v>3323</v>
      </c>
      <c r="Q528" s="37">
        <v>10</v>
      </c>
      <c r="R528" s="37">
        <v>816.07</v>
      </c>
      <c r="S528" s="41">
        <f t="shared" si="16"/>
        <v>8160.7000000000007</v>
      </c>
      <c r="T528" s="41">
        <f t="shared" si="17"/>
        <v>9139.9840000000022</v>
      </c>
      <c r="U528" s="40"/>
      <c r="V528" s="3" t="s">
        <v>4199</v>
      </c>
      <c r="W528" s="3" t="s">
        <v>4199</v>
      </c>
    </row>
    <row r="529" spans="1:23" s="32" customFormat="1" x14ac:dyDescent="0.25">
      <c r="A529" s="37" t="s">
        <v>2109</v>
      </c>
      <c r="B529" s="37">
        <v>499</v>
      </c>
      <c r="C529" s="37" t="s">
        <v>2110</v>
      </c>
      <c r="D529" s="40" t="s">
        <v>3556</v>
      </c>
      <c r="E529" s="40" t="s">
        <v>3993</v>
      </c>
      <c r="F529" s="40"/>
      <c r="G529" s="40"/>
      <c r="H529" s="37" t="s">
        <v>53</v>
      </c>
      <c r="I529" s="1">
        <v>0</v>
      </c>
      <c r="J529" s="20" t="s">
        <v>4180</v>
      </c>
      <c r="K529" s="20" t="s">
        <v>3321</v>
      </c>
      <c r="L529" s="20" t="s">
        <v>4183</v>
      </c>
      <c r="M529" s="20"/>
      <c r="N529" s="20" t="s">
        <v>3322</v>
      </c>
      <c r="O529" s="20" t="s">
        <v>4175</v>
      </c>
      <c r="P529" s="3" t="s">
        <v>3323</v>
      </c>
      <c r="Q529" s="37">
        <v>10</v>
      </c>
      <c r="R529" s="37">
        <v>945.08999999999992</v>
      </c>
      <c r="S529" s="41">
        <f t="shared" si="16"/>
        <v>9450.9</v>
      </c>
      <c r="T529" s="41">
        <f t="shared" si="17"/>
        <v>10585.008</v>
      </c>
      <c r="U529" s="40"/>
      <c r="V529" s="3" t="s">
        <v>4199</v>
      </c>
      <c r="W529" s="3" t="s">
        <v>4199</v>
      </c>
    </row>
    <row r="530" spans="1:23" s="32" customFormat="1" x14ac:dyDescent="0.25">
      <c r="A530" s="37" t="s">
        <v>2113</v>
      </c>
      <c r="B530" s="37">
        <v>500</v>
      </c>
      <c r="C530" s="37" t="s">
        <v>2114</v>
      </c>
      <c r="D530" s="40" t="s">
        <v>2115</v>
      </c>
      <c r="E530" s="40" t="s">
        <v>3994</v>
      </c>
      <c r="F530" s="40"/>
      <c r="G530" s="40"/>
      <c r="H530" s="37" t="s">
        <v>53</v>
      </c>
      <c r="I530" s="1">
        <v>0</v>
      </c>
      <c r="J530" s="20" t="s">
        <v>4180</v>
      </c>
      <c r="K530" s="20" t="s">
        <v>3321</v>
      </c>
      <c r="L530" s="20" t="s">
        <v>4183</v>
      </c>
      <c r="M530" s="20"/>
      <c r="N530" s="20" t="s">
        <v>3322</v>
      </c>
      <c r="O530" s="20" t="s">
        <v>4175</v>
      </c>
      <c r="P530" s="3" t="s">
        <v>3323</v>
      </c>
      <c r="Q530" s="37">
        <v>4</v>
      </c>
      <c r="R530" s="37">
        <v>2775.5</v>
      </c>
      <c r="S530" s="41">
        <f t="shared" si="16"/>
        <v>11102</v>
      </c>
      <c r="T530" s="41">
        <f t="shared" si="17"/>
        <v>12434.240000000002</v>
      </c>
      <c r="U530" s="40"/>
      <c r="V530" s="3" t="s">
        <v>4199</v>
      </c>
      <c r="W530" s="3" t="s">
        <v>4199</v>
      </c>
    </row>
    <row r="531" spans="1:23" s="32" customFormat="1" x14ac:dyDescent="0.25">
      <c r="A531" s="37" t="s">
        <v>2118</v>
      </c>
      <c r="B531" s="37">
        <v>501</v>
      </c>
      <c r="C531" s="37" t="s">
        <v>2004</v>
      </c>
      <c r="D531" s="40" t="s">
        <v>3539</v>
      </c>
      <c r="E531" s="40" t="s">
        <v>3974</v>
      </c>
      <c r="F531" s="40"/>
      <c r="G531" s="40"/>
      <c r="H531" s="37" t="s">
        <v>53</v>
      </c>
      <c r="I531" s="1">
        <v>0</v>
      </c>
      <c r="J531" s="20" t="s">
        <v>4180</v>
      </c>
      <c r="K531" s="20" t="s">
        <v>3321</v>
      </c>
      <c r="L531" s="20" t="s">
        <v>4183</v>
      </c>
      <c r="M531" s="20"/>
      <c r="N531" s="20" t="s">
        <v>3322</v>
      </c>
      <c r="O531" s="20" t="s">
        <v>4175</v>
      </c>
      <c r="P531" s="3" t="s">
        <v>3323</v>
      </c>
      <c r="Q531" s="37">
        <v>14</v>
      </c>
      <c r="R531" s="37">
        <v>3003.5</v>
      </c>
      <c r="S531" s="41">
        <f t="shared" si="16"/>
        <v>42049</v>
      </c>
      <c r="T531" s="41">
        <f t="shared" si="17"/>
        <v>47094.880000000005</v>
      </c>
      <c r="U531" s="40"/>
      <c r="V531" s="3" t="s">
        <v>4199</v>
      </c>
      <c r="W531" s="3" t="s">
        <v>4199</v>
      </c>
    </row>
    <row r="532" spans="1:23" s="32" customFormat="1" x14ac:dyDescent="0.25">
      <c r="A532" s="37" t="s">
        <v>2120</v>
      </c>
      <c r="B532" s="37">
        <v>502</v>
      </c>
      <c r="C532" s="37" t="s">
        <v>2121</v>
      </c>
      <c r="D532" s="40" t="s">
        <v>2122</v>
      </c>
      <c r="E532" s="40" t="s">
        <v>3995</v>
      </c>
      <c r="F532" s="40"/>
      <c r="G532" s="40"/>
      <c r="H532" s="37" t="s">
        <v>53</v>
      </c>
      <c r="I532" s="1">
        <v>0</v>
      </c>
      <c r="J532" s="20" t="s">
        <v>4180</v>
      </c>
      <c r="K532" s="20" t="s">
        <v>3321</v>
      </c>
      <c r="L532" s="20" t="s">
        <v>4183</v>
      </c>
      <c r="M532" s="20"/>
      <c r="N532" s="20" t="s">
        <v>3322</v>
      </c>
      <c r="O532" s="20" t="s">
        <v>4175</v>
      </c>
      <c r="P532" s="3" t="s">
        <v>3323</v>
      </c>
      <c r="Q532" s="37">
        <v>2</v>
      </c>
      <c r="R532" s="37">
        <v>37570</v>
      </c>
      <c r="S532" s="41">
        <f t="shared" si="16"/>
        <v>75140</v>
      </c>
      <c r="T532" s="41">
        <f t="shared" si="17"/>
        <v>84156.800000000003</v>
      </c>
      <c r="U532" s="40"/>
      <c r="V532" s="3" t="s">
        <v>4199</v>
      </c>
      <c r="W532" s="3" t="s">
        <v>4199</v>
      </c>
    </row>
    <row r="533" spans="1:23" s="32" customFormat="1" x14ac:dyDescent="0.25">
      <c r="A533" s="37" t="s">
        <v>2125</v>
      </c>
      <c r="B533" s="37">
        <v>503</v>
      </c>
      <c r="C533" s="37" t="s">
        <v>2126</v>
      </c>
      <c r="D533" s="40" t="s">
        <v>3557</v>
      </c>
      <c r="E533" s="40" t="s">
        <v>3996</v>
      </c>
      <c r="F533" s="40"/>
      <c r="G533" s="40"/>
      <c r="H533" s="37" t="s">
        <v>53</v>
      </c>
      <c r="I533" s="1">
        <v>0</v>
      </c>
      <c r="J533" s="20" t="s">
        <v>4180</v>
      </c>
      <c r="K533" s="20" t="s">
        <v>3321</v>
      </c>
      <c r="L533" s="20" t="s">
        <v>4183</v>
      </c>
      <c r="M533" s="20"/>
      <c r="N533" s="20" t="s">
        <v>3322</v>
      </c>
      <c r="O533" s="20" t="s">
        <v>4175</v>
      </c>
      <c r="P533" s="3" t="s">
        <v>3323</v>
      </c>
      <c r="Q533" s="37">
        <v>18</v>
      </c>
      <c r="R533" s="37">
        <v>15516.67</v>
      </c>
      <c r="S533" s="41">
        <f t="shared" si="16"/>
        <v>279300.06</v>
      </c>
      <c r="T533" s="41">
        <f t="shared" si="17"/>
        <v>312816.06720000005</v>
      </c>
      <c r="U533" s="40"/>
      <c r="V533" s="3" t="s">
        <v>4199</v>
      </c>
      <c r="W533" s="3" t="s">
        <v>4199</v>
      </c>
    </row>
    <row r="534" spans="1:23" s="32" customFormat="1" x14ac:dyDescent="0.25">
      <c r="A534" s="37" t="s">
        <v>2130</v>
      </c>
      <c r="B534" s="37">
        <v>504</v>
      </c>
      <c r="C534" s="37" t="s">
        <v>2131</v>
      </c>
      <c r="D534" s="40" t="s">
        <v>3558</v>
      </c>
      <c r="E534" s="40" t="s">
        <v>3997</v>
      </c>
      <c r="F534" s="40"/>
      <c r="G534" s="40"/>
      <c r="H534" s="37" t="s">
        <v>53</v>
      </c>
      <c r="I534" s="1">
        <v>0</v>
      </c>
      <c r="J534" s="20" t="s">
        <v>4180</v>
      </c>
      <c r="K534" s="20" t="s">
        <v>3321</v>
      </c>
      <c r="L534" s="20" t="s">
        <v>4183</v>
      </c>
      <c r="M534" s="20"/>
      <c r="N534" s="20" t="s">
        <v>3322</v>
      </c>
      <c r="O534" s="20" t="s">
        <v>4175</v>
      </c>
      <c r="P534" s="3" t="s">
        <v>3323</v>
      </c>
      <c r="Q534" s="37">
        <v>2</v>
      </c>
      <c r="R534" s="37">
        <v>97260.38</v>
      </c>
      <c r="S534" s="41">
        <f t="shared" si="16"/>
        <v>194520.76</v>
      </c>
      <c r="T534" s="41">
        <f t="shared" si="17"/>
        <v>217863.25120000003</v>
      </c>
      <c r="U534" s="40"/>
      <c r="V534" s="3" t="s">
        <v>4199</v>
      </c>
      <c r="W534" s="3" t="s">
        <v>4199</v>
      </c>
    </row>
    <row r="535" spans="1:23" s="32" customFormat="1" x14ac:dyDescent="0.25">
      <c r="A535" s="37" t="s">
        <v>2135</v>
      </c>
      <c r="B535" s="37">
        <v>505</v>
      </c>
      <c r="C535" s="37" t="s">
        <v>2136</v>
      </c>
      <c r="D535" s="40" t="s">
        <v>3448</v>
      </c>
      <c r="E535" s="40" t="s">
        <v>3998</v>
      </c>
      <c r="F535" s="40"/>
      <c r="G535" s="40"/>
      <c r="H535" s="37" t="s">
        <v>53</v>
      </c>
      <c r="I535" s="1">
        <v>0</v>
      </c>
      <c r="J535" s="20" t="s">
        <v>4180</v>
      </c>
      <c r="K535" s="20" t="s">
        <v>3321</v>
      </c>
      <c r="L535" s="20" t="s">
        <v>4183</v>
      </c>
      <c r="M535" s="20"/>
      <c r="N535" s="20" t="s">
        <v>3322</v>
      </c>
      <c r="O535" s="20" t="s">
        <v>4175</v>
      </c>
      <c r="P535" s="3" t="s">
        <v>4198</v>
      </c>
      <c r="Q535" s="37">
        <v>5</v>
      </c>
      <c r="R535" s="37">
        <v>14000</v>
      </c>
      <c r="S535" s="41">
        <f t="shared" si="16"/>
        <v>70000</v>
      </c>
      <c r="T535" s="41">
        <f t="shared" si="17"/>
        <v>78400.000000000015</v>
      </c>
      <c r="U535" s="40"/>
      <c r="V535" s="3" t="s">
        <v>4199</v>
      </c>
      <c r="W535" s="3" t="s">
        <v>4199</v>
      </c>
    </row>
    <row r="536" spans="1:23" s="32" customFormat="1" x14ac:dyDescent="0.25">
      <c r="A536" s="37" t="s">
        <v>2139</v>
      </c>
      <c r="B536" s="37">
        <v>506</v>
      </c>
      <c r="C536" s="37" t="s">
        <v>2140</v>
      </c>
      <c r="D536" s="40" t="s">
        <v>3559</v>
      </c>
      <c r="E536" s="40" t="s">
        <v>3999</v>
      </c>
      <c r="F536" s="40"/>
      <c r="G536" s="40"/>
      <c r="H536" s="37" t="s">
        <v>53</v>
      </c>
      <c r="I536" s="1">
        <v>0</v>
      </c>
      <c r="J536" s="20" t="s">
        <v>4180</v>
      </c>
      <c r="K536" s="20" t="s">
        <v>3321</v>
      </c>
      <c r="L536" s="20" t="s">
        <v>4183</v>
      </c>
      <c r="M536" s="20"/>
      <c r="N536" s="20" t="s">
        <v>3322</v>
      </c>
      <c r="O536" s="20" t="s">
        <v>4175</v>
      </c>
      <c r="P536" s="3" t="s">
        <v>3323</v>
      </c>
      <c r="Q536" s="37">
        <v>4</v>
      </c>
      <c r="R536" s="37">
        <v>402.5</v>
      </c>
      <c r="S536" s="41">
        <f t="shared" si="16"/>
        <v>1610</v>
      </c>
      <c r="T536" s="41">
        <f t="shared" si="17"/>
        <v>1803.2000000000003</v>
      </c>
      <c r="U536" s="40"/>
      <c r="V536" s="3" t="s">
        <v>4199</v>
      </c>
      <c r="W536" s="3" t="s">
        <v>4199</v>
      </c>
    </row>
    <row r="537" spans="1:23" s="32" customFormat="1" x14ac:dyDescent="0.25">
      <c r="A537" s="37" t="s">
        <v>2144</v>
      </c>
      <c r="B537" s="37">
        <v>507</v>
      </c>
      <c r="C537" s="37" t="s">
        <v>2145</v>
      </c>
      <c r="D537" s="40" t="s">
        <v>3560</v>
      </c>
      <c r="E537" s="40" t="s">
        <v>4000</v>
      </c>
      <c r="F537" s="40"/>
      <c r="G537" s="40"/>
      <c r="H537" s="37" t="s">
        <v>53</v>
      </c>
      <c r="I537" s="1">
        <v>0</v>
      </c>
      <c r="J537" s="20" t="s">
        <v>4180</v>
      </c>
      <c r="K537" s="20" t="s">
        <v>3321</v>
      </c>
      <c r="L537" s="20" t="s">
        <v>4183</v>
      </c>
      <c r="M537" s="20"/>
      <c r="N537" s="20" t="s">
        <v>3322</v>
      </c>
      <c r="O537" s="20" t="s">
        <v>4175</v>
      </c>
      <c r="P537" s="3" t="s">
        <v>3323</v>
      </c>
      <c r="Q537" s="37">
        <v>10</v>
      </c>
      <c r="R537" s="37">
        <v>18085.28</v>
      </c>
      <c r="S537" s="41">
        <f t="shared" si="16"/>
        <v>180852.8</v>
      </c>
      <c r="T537" s="41">
        <f t="shared" si="17"/>
        <v>202555.136</v>
      </c>
      <c r="U537" s="40"/>
      <c r="V537" s="3" t="s">
        <v>4199</v>
      </c>
      <c r="W537" s="3" t="s">
        <v>4199</v>
      </c>
    </row>
    <row r="538" spans="1:23" s="32" customFormat="1" x14ac:dyDescent="0.25">
      <c r="A538" s="37" t="s">
        <v>2149</v>
      </c>
      <c r="B538" s="37">
        <v>508</v>
      </c>
      <c r="C538" s="37" t="s">
        <v>2150</v>
      </c>
      <c r="D538" s="40" t="s">
        <v>2151</v>
      </c>
      <c r="E538" s="40" t="s">
        <v>4001</v>
      </c>
      <c r="F538" s="40"/>
      <c r="G538" s="40"/>
      <c r="H538" s="37" t="s">
        <v>53</v>
      </c>
      <c r="I538" s="1">
        <v>0</v>
      </c>
      <c r="J538" s="20" t="s">
        <v>4180</v>
      </c>
      <c r="K538" s="20" t="s">
        <v>3321</v>
      </c>
      <c r="L538" s="20" t="s">
        <v>4183</v>
      </c>
      <c r="M538" s="20"/>
      <c r="N538" s="20" t="s">
        <v>3322</v>
      </c>
      <c r="O538" s="20" t="s">
        <v>4175</v>
      </c>
      <c r="P538" s="3" t="s">
        <v>3323</v>
      </c>
      <c r="Q538" s="37">
        <v>40</v>
      </c>
      <c r="R538" s="37">
        <v>5829</v>
      </c>
      <c r="S538" s="41">
        <f t="shared" si="16"/>
        <v>233160</v>
      </c>
      <c r="T538" s="41">
        <f t="shared" si="17"/>
        <v>261139.20000000001</v>
      </c>
      <c r="U538" s="40"/>
      <c r="V538" s="3" t="s">
        <v>4199</v>
      </c>
      <c r="W538" s="3" t="s">
        <v>4199</v>
      </c>
    </row>
    <row r="539" spans="1:23" s="32" customFormat="1" x14ac:dyDescent="0.25">
      <c r="A539" s="37" t="s">
        <v>2154</v>
      </c>
      <c r="B539" s="37">
        <v>509</v>
      </c>
      <c r="C539" s="37" t="s">
        <v>2155</v>
      </c>
      <c r="D539" s="40" t="s">
        <v>3561</v>
      </c>
      <c r="E539" s="40" t="s">
        <v>4002</v>
      </c>
      <c r="F539" s="40"/>
      <c r="G539" s="40"/>
      <c r="H539" s="37" t="s">
        <v>53</v>
      </c>
      <c r="I539" s="1">
        <v>0</v>
      </c>
      <c r="J539" s="20" t="s">
        <v>4180</v>
      </c>
      <c r="K539" s="20" t="s">
        <v>3321</v>
      </c>
      <c r="L539" s="20" t="s">
        <v>4183</v>
      </c>
      <c r="M539" s="20"/>
      <c r="N539" s="20" t="s">
        <v>3322</v>
      </c>
      <c r="O539" s="20" t="s">
        <v>4175</v>
      </c>
      <c r="P539" s="3" t="s">
        <v>3323</v>
      </c>
      <c r="Q539" s="37">
        <v>10</v>
      </c>
      <c r="R539" s="37">
        <v>350.39</v>
      </c>
      <c r="S539" s="41">
        <f t="shared" si="16"/>
        <v>3503.8999999999996</v>
      </c>
      <c r="T539" s="41">
        <f t="shared" si="17"/>
        <v>3924.3679999999999</v>
      </c>
      <c r="U539" s="40"/>
      <c r="V539" s="3" t="s">
        <v>4199</v>
      </c>
      <c r="W539" s="3" t="s">
        <v>4199</v>
      </c>
    </row>
    <row r="540" spans="1:23" s="32" customFormat="1" x14ac:dyDescent="0.25">
      <c r="A540" s="37" t="s">
        <v>2159</v>
      </c>
      <c r="B540" s="37">
        <v>510</v>
      </c>
      <c r="C540" s="37" t="s">
        <v>2160</v>
      </c>
      <c r="D540" s="40" t="s">
        <v>3562</v>
      </c>
      <c r="E540" s="40" t="s">
        <v>4003</v>
      </c>
      <c r="F540" s="40"/>
      <c r="G540" s="40"/>
      <c r="H540" s="37" t="s">
        <v>53</v>
      </c>
      <c r="I540" s="1">
        <v>0</v>
      </c>
      <c r="J540" s="20" t="s">
        <v>4180</v>
      </c>
      <c r="K540" s="20" t="s">
        <v>3321</v>
      </c>
      <c r="L540" s="20" t="s">
        <v>4183</v>
      </c>
      <c r="M540" s="20"/>
      <c r="N540" s="20" t="s">
        <v>3322</v>
      </c>
      <c r="O540" s="20" t="s">
        <v>4175</v>
      </c>
      <c r="P540" s="3" t="s">
        <v>3323</v>
      </c>
      <c r="Q540" s="37">
        <v>9</v>
      </c>
      <c r="R540" s="37">
        <v>2150</v>
      </c>
      <c r="S540" s="41">
        <f t="shared" si="16"/>
        <v>19350</v>
      </c>
      <c r="T540" s="41">
        <f t="shared" si="17"/>
        <v>21672.000000000004</v>
      </c>
      <c r="U540" s="40"/>
      <c r="V540" s="3" t="s">
        <v>4199</v>
      </c>
      <c r="W540" s="3" t="s">
        <v>4199</v>
      </c>
    </row>
    <row r="541" spans="1:23" s="32" customFormat="1" x14ac:dyDescent="0.25">
      <c r="A541" s="37" t="s">
        <v>2164</v>
      </c>
      <c r="B541" s="37">
        <v>511</v>
      </c>
      <c r="C541" s="37" t="s">
        <v>2165</v>
      </c>
      <c r="D541" s="40" t="s">
        <v>1965</v>
      </c>
      <c r="E541" s="40" t="s">
        <v>4004</v>
      </c>
      <c r="F541" s="40"/>
      <c r="G541" s="40"/>
      <c r="H541" s="37" t="s">
        <v>53</v>
      </c>
      <c r="I541" s="1">
        <v>0</v>
      </c>
      <c r="J541" s="20" t="s">
        <v>4180</v>
      </c>
      <c r="K541" s="20" t="s">
        <v>3321</v>
      </c>
      <c r="L541" s="20" t="s">
        <v>4183</v>
      </c>
      <c r="M541" s="20"/>
      <c r="N541" s="20" t="s">
        <v>3322</v>
      </c>
      <c r="O541" s="20" t="s">
        <v>4175</v>
      </c>
      <c r="P541" s="3" t="s">
        <v>4195</v>
      </c>
      <c r="Q541" s="37">
        <v>4</v>
      </c>
      <c r="R541" s="37">
        <v>3985.94</v>
      </c>
      <c r="S541" s="41">
        <f t="shared" si="16"/>
        <v>15943.76</v>
      </c>
      <c r="T541" s="41">
        <f t="shared" si="17"/>
        <v>17857.011200000001</v>
      </c>
      <c r="U541" s="40"/>
      <c r="V541" s="3" t="s">
        <v>4199</v>
      </c>
      <c r="W541" s="3" t="s">
        <v>4199</v>
      </c>
    </row>
    <row r="542" spans="1:23" s="32" customFormat="1" x14ac:dyDescent="0.25">
      <c r="A542" s="37" t="s">
        <v>2168</v>
      </c>
      <c r="B542" s="37">
        <v>512</v>
      </c>
      <c r="C542" s="37" t="s">
        <v>1563</v>
      </c>
      <c r="D542" s="40" t="s">
        <v>3498</v>
      </c>
      <c r="E542" s="40" t="s">
        <v>3902</v>
      </c>
      <c r="F542" s="40"/>
      <c r="G542" s="40"/>
      <c r="H542" s="37" t="s">
        <v>53</v>
      </c>
      <c r="I542" s="1">
        <v>0</v>
      </c>
      <c r="J542" s="20" t="s">
        <v>4180</v>
      </c>
      <c r="K542" s="20" t="s">
        <v>3321</v>
      </c>
      <c r="L542" s="20" t="s">
        <v>4183</v>
      </c>
      <c r="M542" s="20"/>
      <c r="N542" s="20" t="s">
        <v>3322</v>
      </c>
      <c r="O542" s="20" t="s">
        <v>4175</v>
      </c>
      <c r="P542" s="3" t="s">
        <v>3323</v>
      </c>
      <c r="Q542" s="37">
        <v>19</v>
      </c>
      <c r="R542" s="37">
        <v>3298.33</v>
      </c>
      <c r="S542" s="41">
        <f t="shared" si="16"/>
        <v>62668.27</v>
      </c>
      <c r="T542" s="41">
        <f t="shared" si="17"/>
        <v>70188.462400000004</v>
      </c>
      <c r="U542" s="40"/>
      <c r="V542" s="3" t="s">
        <v>4199</v>
      </c>
      <c r="W542" s="3" t="s">
        <v>4199</v>
      </c>
    </row>
    <row r="543" spans="1:23" s="32" customFormat="1" x14ac:dyDescent="0.25">
      <c r="A543" s="37" t="s">
        <v>2170</v>
      </c>
      <c r="B543" s="37">
        <v>513</v>
      </c>
      <c r="C543" s="37" t="s">
        <v>2171</v>
      </c>
      <c r="D543" s="40" t="s">
        <v>3563</v>
      </c>
      <c r="E543" s="40" t="s">
        <v>4005</v>
      </c>
      <c r="F543" s="40"/>
      <c r="G543" s="40"/>
      <c r="H543" s="37" t="s">
        <v>53</v>
      </c>
      <c r="I543" s="1">
        <v>0</v>
      </c>
      <c r="J543" s="20" t="s">
        <v>4180</v>
      </c>
      <c r="K543" s="20" t="s">
        <v>3321</v>
      </c>
      <c r="L543" s="20" t="s">
        <v>4183</v>
      </c>
      <c r="M543" s="20"/>
      <c r="N543" s="20" t="s">
        <v>3322</v>
      </c>
      <c r="O543" s="20" t="s">
        <v>4175</v>
      </c>
      <c r="P543" s="3" t="s">
        <v>3323</v>
      </c>
      <c r="Q543" s="37">
        <v>1</v>
      </c>
      <c r="R543" s="37">
        <v>181775</v>
      </c>
      <c r="S543" s="41">
        <f t="shared" si="16"/>
        <v>181775</v>
      </c>
      <c r="T543" s="41">
        <f t="shared" si="17"/>
        <v>203588.00000000003</v>
      </c>
      <c r="U543" s="40"/>
      <c r="V543" s="3" t="s">
        <v>4199</v>
      </c>
      <c r="W543" s="3" t="s">
        <v>4199</v>
      </c>
    </row>
    <row r="544" spans="1:23" s="32" customFormat="1" x14ac:dyDescent="0.25">
      <c r="A544" s="37" t="s">
        <v>2175</v>
      </c>
      <c r="B544" s="37">
        <v>514</v>
      </c>
      <c r="C544" s="37" t="s">
        <v>2176</v>
      </c>
      <c r="D544" s="40" t="s">
        <v>2177</v>
      </c>
      <c r="E544" s="40" t="s">
        <v>4006</v>
      </c>
      <c r="F544" s="40"/>
      <c r="G544" s="40"/>
      <c r="H544" s="37" t="s">
        <v>53</v>
      </c>
      <c r="I544" s="1">
        <v>0</v>
      </c>
      <c r="J544" s="20" t="s">
        <v>4180</v>
      </c>
      <c r="K544" s="20" t="s">
        <v>3321</v>
      </c>
      <c r="L544" s="20" t="s">
        <v>4183</v>
      </c>
      <c r="M544" s="20"/>
      <c r="N544" s="20" t="s">
        <v>3322</v>
      </c>
      <c r="O544" s="20" t="s">
        <v>4175</v>
      </c>
      <c r="P544" s="3" t="s">
        <v>4194</v>
      </c>
      <c r="Q544" s="37">
        <v>30</v>
      </c>
      <c r="R544" s="37">
        <v>1375</v>
      </c>
      <c r="S544" s="41">
        <f t="shared" si="16"/>
        <v>41250</v>
      </c>
      <c r="T544" s="41">
        <f t="shared" si="17"/>
        <v>46200.000000000007</v>
      </c>
      <c r="U544" s="40"/>
      <c r="V544" s="3" t="s">
        <v>4199</v>
      </c>
      <c r="W544" s="3" t="s">
        <v>4199</v>
      </c>
    </row>
    <row r="545" spans="1:23" s="32" customFormat="1" x14ac:dyDescent="0.25">
      <c r="A545" s="37" t="s">
        <v>2181</v>
      </c>
      <c r="B545" s="37">
        <v>515</v>
      </c>
      <c r="C545" s="37" t="s">
        <v>2182</v>
      </c>
      <c r="D545" s="40" t="s">
        <v>3440</v>
      </c>
      <c r="E545" s="40" t="s">
        <v>4007</v>
      </c>
      <c r="F545" s="40"/>
      <c r="G545" s="40"/>
      <c r="H545" s="37" t="s">
        <v>53</v>
      </c>
      <c r="I545" s="1">
        <v>0</v>
      </c>
      <c r="J545" s="20" t="s">
        <v>4180</v>
      </c>
      <c r="K545" s="20" t="s">
        <v>3321</v>
      </c>
      <c r="L545" s="20" t="s">
        <v>4183</v>
      </c>
      <c r="M545" s="20"/>
      <c r="N545" s="20" t="s">
        <v>3322</v>
      </c>
      <c r="O545" s="20" t="s">
        <v>4175</v>
      </c>
      <c r="P545" s="3" t="s">
        <v>3323</v>
      </c>
      <c r="Q545" s="37">
        <v>179</v>
      </c>
      <c r="R545" s="37">
        <v>500</v>
      </c>
      <c r="S545" s="41">
        <f t="shared" si="16"/>
        <v>89500</v>
      </c>
      <c r="T545" s="41">
        <f t="shared" si="17"/>
        <v>100240.00000000001</v>
      </c>
      <c r="U545" s="40"/>
      <c r="V545" s="3" t="s">
        <v>4199</v>
      </c>
      <c r="W545" s="3" t="s">
        <v>4199</v>
      </c>
    </row>
    <row r="546" spans="1:23" s="32" customFormat="1" x14ac:dyDescent="0.25">
      <c r="A546" s="37" t="s">
        <v>2185</v>
      </c>
      <c r="B546" s="37">
        <v>516</v>
      </c>
      <c r="C546" s="37" t="s">
        <v>2186</v>
      </c>
      <c r="D546" s="40" t="s">
        <v>2187</v>
      </c>
      <c r="E546" s="40" t="s">
        <v>4008</v>
      </c>
      <c r="F546" s="40"/>
      <c r="G546" s="40"/>
      <c r="H546" s="37" t="s">
        <v>53</v>
      </c>
      <c r="I546" s="1">
        <v>0</v>
      </c>
      <c r="J546" s="20" t="s">
        <v>4180</v>
      </c>
      <c r="K546" s="20" t="s">
        <v>3321</v>
      </c>
      <c r="L546" s="20" t="s">
        <v>4183</v>
      </c>
      <c r="M546" s="20"/>
      <c r="N546" s="20" t="s">
        <v>3322</v>
      </c>
      <c r="O546" s="20" t="s">
        <v>4175</v>
      </c>
      <c r="P546" s="3" t="s">
        <v>3323</v>
      </c>
      <c r="Q546" s="37">
        <v>2</v>
      </c>
      <c r="R546" s="37">
        <v>45330</v>
      </c>
      <c r="S546" s="41">
        <f t="shared" si="16"/>
        <v>90660</v>
      </c>
      <c r="T546" s="41">
        <f t="shared" si="17"/>
        <v>101539.20000000001</v>
      </c>
      <c r="U546" s="40"/>
      <c r="V546" s="3" t="s">
        <v>4199</v>
      </c>
      <c r="W546" s="3" t="s">
        <v>4199</v>
      </c>
    </row>
    <row r="547" spans="1:23" s="32" customFormat="1" x14ac:dyDescent="0.25">
      <c r="A547" s="37" t="s">
        <v>2190</v>
      </c>
      <c r="B547" s="37">
        <v>517</v>
      </c>
      <c r="C547" s="37" t="s">
        <v>2191</v>
      </c>
      <c r="D547" s="40" t="s">
        <v>3406</v>
      </c>
      <c r="E547" s="40" t="s">
        <v>3779</v>
      </c>
      <c r="F547" s="40"/>
      <c r="G547" s="40"/>
      <c r="H547" s="37" t="s">
        <v>53</v>
      </c>
      <c r="I547" s="1">
        <v>0</v>
      </c>
      <c r="J547" s="20" t="s">
        <v>4180</v>
      </c>
      <c r="K547" s="20" t="s">
        <v>3321</v>
      </c>
      <c r="L547" s="20" t="s">
        <v>4183</v>
      </c>
      <c r="M547" s="20"/>
      <c r="N547" s="20" t="s">
        <v>3322</v>
      </c>
      <c r="O547" s="20" t="s">
        <v>4175</v>
      </c>
      <c r="P547" s="3" t="s">
        <v>3323</v>
      </c>
      <c r="Q547" s="37">
        <v>15</v>
      </c>
      <c r="R547" s="37">
        <v>915</v>
      </c>
      <c r="S547" s="41">
        <f t="shared" si="16"/>
        <v>13725</v>
      </c>
      <c r="T547" s="41">
        <f t="shared" si="17"/>
        <v>15372.000000000002</v>
      </c>
      <c r="U547" s="40"/>
      <c r="V547" s="3" t="s">
        <v>4199</v>
      </c>
      <c r="W547" s="3" t="s">
        <v>4199</v>
      </c>
    </row>
    <row r="548" spans="1:23" s="32" customFormat="1" x14ac:dyDescent="0.25">
      <c r="A548" s="37" t="s">
        <v>2193</v>
      </c>
      <c r="B548" s="37">
        <v>518</v>
      </c>
      <c r="C548" s="37" t="s">
        <v>2194</v>
      </c>
      <c r="D548" s="40" t="s">
        <v>3564</v>
      </c>
      <c r="E548" s="40" t="s">
        <v>4009</v>
      </c>
      <c r="F548" s="40"/>
      <c r="G548" s="40"/>
      <c r="H548" s="37" t="s">
        <v>53</v>
      </c>
      <c r="I548" s="1">
        <v>0</v>
      </c>
      <c r="J548" s="20" t="s">
        <v>4180</v>
      </c>
      <c r="K548" s="20" t="s">
        <v>3321</v>
      </c>
      <c r="L548" s="20" t="s">
        <v>4183</v>
      </c>
      <c r="M548" s="20"/>
      <c r="N548" s="20" t="s">
        <v>3322</v>
      </c>
      <c r="O548" s="20" t="s">
        <v>4175</v>
      </c>
      <c r="P548" s="3" t="s">
        <v>3323</v>
      </c>
      <c r="Q548" s="37">
        <v>23</v>
      </c>
      <c r="R548" s="37">
        <v>3131</v>
      </c>
      <c r="S548" s="41">
        <f t="shared" si="16"/>
        <v>72013</v>
      </c>
      <c r="T548" s="41">
        <f t="shared" si="17"/>
        <v>80654.560000000012</v>
      </c>
      <c r="U548" s="40"/>
      <c r="V548" s="3" t="s">
        <v>4199</v>
      </c>
      <c r="W548" s="3" t="s">
        <v>4199</v>
      </c>
    </row>
    <row r="549" spans="1:23" s="32" customFormat="1" x14ac:dyDescent="0.25">
      <c r="A549" s="37" t="s">
        <v>2198</v>
      </c>
      <c r="B549" s="37">
        <v>519</v>
      </c>
      <c r="C549" s="37" t="s">
        <v>2199</v>
      </c>
      <c r="D549" s="40" t="s">
        <v>3355</v>
      </c>
      <c r="E549" s="40" t="s">
        <v>4010</v>
      </c>
      <c r="F549" s="40"/>
      <c r="G549" s="40"/>
      <c r="H549" s="37" t="s">
        <v>53</v>
      </c>
      <c r="I549" s="1">
        <v>0</v>
      </c>
      <c r="J549" s="20" t="s">
        <v>4180</v>
      </c>
      <c r="K549" s="20" t="s">
        <v>3321</v>
      </c>
      <c r="L549" s="20" t="s">
        <v>4183</v>
      </c>
      <c r="M549" s="20"/>
      <c r="N549" s="20" t="s">
        <v>3322</v>
      </c>
      <c r="O549" s="20" t="s">
        <v>4175</v>
      </c>
      <c r="P549" s="3" t="s">
        <v>4195</v>
      </c>
      <c r="Q549" s="37">
        <v>42</v>
      </c>
      <c r="R549" s="37">
        <v>1123.5</v>
      </c>
      <c r="S549" s="41">
        <f t="shared" si="16"/>
        <v>47187</v>
      </c>
      <c r="T549" s="41">
        <f t="shared" si="17"/>
        <v>52849.440000000002</v>
      </c>
      <c r="U549" s="40"/>
      <c r="V549" s="3" t="s">
        <v>4199</v>
      </c>
      <c r="W549" s="3" t="s">
        <v>4199</v>
      </c>
    </row>
    <row r="550" spans="1:23" s="32" customFormat="1" x14ac:dyDescent="0.25">
      <c r="A550" s="37" t="s">
        <v>2202</v>
      </c>
      <c r="B550" s="37">
        <v>520</v>
      </c>
      <c r="C550" s="37" t="s">
        <v>2203</v>
      </c>
      <c r="D550" s="40" t="s">
        <v>3565</v>
      </c>
      <c r="E550" s="40" t="s">
        <v>4011</v>
      </c>
      <c r="F550" s="40"/>
      <c r="G550" s="40"/>
      <c r="H550" s="37" t="s">
        <v>53</v>
      </c>
      <c r="I550" s="1">
        <v>0</v>
      </c>
      <c r="J550" s="20" t="s">
        <v>4180</v>
      </c>
      <c r="K550" s="20" t="s">
        <v>3321</v>
      </c>
      <c r="L550" s="20" t="s">
        <v>4183</v>
      </c>
      <c r="M550" s="20"/>
      <c r="N550" s="20" t="s">
        <v>3322</v>
      </c>
      <c r="O550" s="20" t="s">
        <v>4175</v>
      </c>
      <c r="P550" s="3" t="s">
        <v>3323</v>
      </c>
      <c r="Q550" s="37">
        <v>2</v>
      </c>
      <c r="R550" s="37">
        <v>8679</v>
      </c>
      <c r="S550" s="41">
        <f t="shared" si="16"/>
        <v>17358</v>
      </c>
      <c r="T550" s="41">
        <f t="shared" si="17"/>
        <v>19440.960000000003</v>
      </c>
      <c r="U550" s="40"/>
      <c r="V550" s="3" t="s">
        <v>4199</v>
      </c>
      <c r="W550" s="3" t="s">
        <v>4199</v>
      </c>
    </row>
    <row r="551" spans="1:23" s="32" customFormat="1" x14ac:dyDescent="0.25">
      <c r="A551" s="37" t="s">
        <v>2207</v>
      </c>
      <c r="B551" s="37">
        <v>521</v>
      </c>
      <c r="C551" s="37" t="s">
        <v>2208</v>
      </c>
      <c r="D551" s="40" t="s">
        <v>3566</v>
      </c>
      <c r="E551" s="40" t="s">
        <v>4012</v>
      </c>
      <c r="F551" s="40"/>
      <c r="G551" s="40"/>
      <c r="H551" s="37" t="s">
        <v>53</v>
      </c>
      <c r="I551" s="1">
        <v>0</v>
      </c>
      <c r="J551" s="20" t="s">
        <v>4180</v>
      </c>
      <c r="K551" s="20" t="s">
        <v>3321</v>
      </c>
      <c r="L551" s="20" t="s">
        <v>4183</v>
      </c>
      <c r="M551" s="20"/>
      <c r="N551" s="20" t="s">
        <v>3322</v>
      </c>
      <c r="O551" s="20" t="s">
        <v>4175</v>
      </c>
      <c r="P551" s="3" t="s">
        <v>3323</v>
      </c>
      <c r="Q551" s="37">
        <v>7599</v>
      </c>
      <c r="R551" s="37">
        <v>13.98</v>
      </c>
      <c r="S551" s="41">
        <f t="shared" ref="S551:S614" si="18">Q551*R551</f>
        <v>106234.02</v>
      </c>
      <c r="T551" s="41">
        <f t="shared" ref="T551:T614" si="19">S551*1.12</f>
        <v>118982.10240000002</v>
      </c>
      <c r="U551" s="40"/>
      <c r="V551" s="3" t="s">
        <v>4199</v>
      </c>
      <c r="W551" s="3" t="s">
        <v>4199</v>
      </c>
    </row>
    <row r="552" spans="1:23" s="32" customFormat="1" x14ac:dyDescent="0.25">
      <c r="A552" s="37" t="s">
        <v>2212</v>
      </c>
      <c r="B552" s="37">
        <v>522</v>
      </c>
      <c r="C552" s="37" t="s">
        <v>2213</v>
      </c>
      <c r="D552" s="40" t="s">
        <v>3546</v>
      </c>
      <c r="E552" s="40" t="s">
        <v>4013</v>
      </c>
      <c r="F552" s="40"/>
      <c r="G552" s="40"/>
      <c r="H552" s="37" t="s">
        <v>53</v>
      </c>
      <c r="I552" s="1">
        <v>0</v>
      </c>
      <c r="J552" s="20" t="s">
        <v>4180</v>
      </c>
      <c r="K552" s="20" t="s">
        <v>3321</v>
      </c>
      <c r="L552" s="20" t="s">
        <v>4183</v>
      </c>
      <c r="M552" s="20"/>
      <c r="N552" s="20" t="s">
        <v>3322</v>
      </c>
      <c r="O552" s="20" t="s">
        <v>4175</v>
      </c>
      <c r="P552" s="3" t="s">
        <v>4195</v>
      </c>
      <c r="Q552" s="37">
        <v>440</v>
      </c>
      <c r="R552" s="37">
        <v>128</v>
      </c>
      <c r="S552" s="41">
        <f t="shared" si="18"/>
        <v>56320</v>
      </c>
      <c r="T552" s="41">
        <f t="shared" si="19"/>
        <v>63078.400000000009</v>
      </c>
      <c r="U552" s="40"/>
      <c r="V552" s="3" t="s">
        <v>4199</v>
      </c>
      <c r="W552" s="3" t="s">
        <v>4199</v>
      </c>
    </row>
    <row r="553" spans="1:23" s="32" customFormat="1" x14ac:dyDescent="0.25">
      <c r="A553" s="37" t="s">
        <v>2216</v>
      </c>
      <c r="B553" s="37">
        <v>523</v>
      </c>
      <c r="C553" s="37" t="s">
        <v>2217</v>
      </c>
      <c r="D553" s="40" t="s">
        <v>3567</v>
      </c>
      <c r="E553" s="40" t="s">
        <v>4014</v>
      </c>
      <c r="F553" s="40"/>
      <c r="G553" s="40"/>
      <c r="H553" s="37" t="s">
        <v>53</v>
      </c>
      <c r="I553" s="1">
        <v>0</v>
      </c>
      <c r="J553" s="20" t="s">
        <v>4180</v>
      </c>
      <c r="K553" s="20" t="s">
        <v>3321</v>
      </c>
      <c r="L553" s="20" t="s">
        <v>4183</v>
      </c>
      <c r="M553" s="20"/>
      <c r="N553" s="20" t="s">
        <v>3322</v>
      </c>
      <c r="O553" s="20" t="s">
        <v>4175</v>
      </c>
      <c r="P553" s="3" t="s">
        <v>3323</v>
      </c>
      <c r="Q553" s="37">
        <v>40</v>
      </c>
      <c r="R553" s="37">
        <v>350</v>
      </c>
      <c r="S553" s="41">
        <f t="shared" si="18"/>
        <v>14000</v>
      </c>
      <c r="T553" s="41">
        <f t="shared" si="19"/>
        <v>15680.000000000002</v>
      </c>
      <c r="U553" s="40"/>
      <c r="V553" s="3" t="s">
        <v>4199</v>
      </c>
      <c r="W553" s="3" t="s">
        <v>4199</v>
      </c>
    </row>
    <row r="554" spans="1:23" s="32" customFormat="1" x14ac:dyDescent="0.25">
      <c r="A554" s="37" t="s">
        <v>2221</v>
      </c>
      <c r="B554" s="37">
        <v>524</v>
      </c>
      <c r="C554" s="37" t="s">
        <v>2217</v>
      </c>
      <c r="D554" s="40" t="s">
        <v>3567</v>
      </c>
      <c r="E554" s="40" t="s">
        <v>4014</v>
      </c>
      <c r="F554" s="40"/>
      <c r="G554" s="40"/>
      <c r="H554" s="37" t="s">
        <v>53</v>
      </c>
      <c r="I554" s="1">
        <v>0</v>
      </c>
      <c r="J554" s="20" t="s">
        <v>4180</v>
      </c>
      <c r="K554" s="20" t="s">
        <v>3321</v>
      </c>
      <c r="L554" s="20" t="s">
        <v>4183</v>
      </c>
      <c r="M554" s="20"/>
      <c r="N554" s="20" t="s">
        <v>3322</v>
      </c>
      <c r="O554" s="20" t="s">
        <v>4175</v>
      </c>
      <c r="P554" s="3" t="s">
        <v>3323</v>
      </c>
      <c r="Q554" s="37">
        <v>40</v>
      </c>
      <c r="R554" s="37">
        <v>450</v>
      </c>
      <c r="S554" s="41">
        <f t="shared" si="18"/>
        <v>18000</v>
      </c>
      <c r="T554" s="41">
        <f t="shared" si="19"/>
        <v>20160.000000000004</v>
      </c>
      <c r="U554" s="40"/>
      <c r="V554" s="3" t="s">
        <v>4199</v>
      </c>
      <c r="W554" s="3" t="s">
        <v>4199</v>
      </c>
    </row>
    <row r="555" spans="1:23" s="32" customFormat="1" x14ac:dyDescent="0.25">
      <c r="A555" s="37" t="s">
        <v>2223</v>
      </c>
      <c r="B555" s="37">
        <v>525</v>
      </c>
      <c r="C555" s="37" t="s">
        <v>2217</v>
      </c>
      <c r="D555" s="40" t="s">
        <v>3567</v>
      </c>
      <c r="E555" s="40" t="s">
        <v>4014</v>
      </c>
      <c r="F555" s="40"/>
      <c r="G555" s="40"/>
      <c r="H555" s="37" t="s">
        <v>53</v>
      </c>
      <c r="I555" s="1">
        <v>0</v>
      </c>
      <c r="J555" s="20" t="s">
        <v>4180</v>
      </c>
      <c r="K555" s="20" t="s">
        <v>3321</v>
      </c>
      <c r="L555" s="20" t="s">
        <v>4183</v>
      </c>
      <c r="M555" s="20"/>
      <c r="N555" s="20" t="s">
        <v>3322</v>
      </c>
      <c r="O555" s="20" t="s">
        <v>4175</v>
      </c>
      <c r="P555" s="3" t="s">
        <v>3323</v>
      </c>
      <c r="Q555" s="37">
        <v>80</v>
      </c>
      <c r="R555" s="37">
        <v>350</v>
      </c>
      <c r="S555" s="41">
        <f t="shared" si="18"/>
        <v>28000</v>
      </c>
      <c r="T555" s="41">
        <f t="shared" si="19"/>
        <v>31360.000000000004</v>
      </c>
      <c r="U555" s="40"/>
      <c r="V555" s="3" t="s">
        <v>4199</v>
      </c>
      <c r="W555" s="3" t="s">
        <v>4199</v>
      </c>
    </row>
    <row r="556" spans="1:23" s="32" customFormat="1" x14ac:dyDescent="0.25">
      <c r="A556" s="37" t="s">
        <v>2225</v>
      </c>
      <c r="B556" s="37">
        <v>526</v>
      </c>
      <c r="C556" s="37" t="s">
        <v>2217</v>
      </c>
      <c r="D556" s="40" t="s">
        <v>3567</v>
      </c>
      <c r="E556" s="40" t="s">
        <v>4014</v>
      </c>
      <c r="F556" s="40"/>
      <c r="G556" s="40"/>
      <c r="H556" s="37" t="s">
        <v>53</v>
      </c>
      <c r="I556" s="1">
        <v>0</v>
      </c>
      <c r="J556" s="20" t="s">
        <v>4180</v>
      </c>
      <c r="K556" s="20" t="s">
        <v>3321</v>
      </c>
      <c r="L556" s="20" t="s">
        <v>4183</v>
      </c>
      <c r="M556" s="20"/>
      <c r="N556" s="20" t="s">
        <v>3322</v>
      </c>
      <c r="O556" s="20" t="s">
        <v>4175</v>
      </c>
      <c r="P556" s="3" t="s">
        <v>3323</v>
      </c>
      <c r="Q556" s="37">
        <v>50</v>
      </c>
      <c r="R556" s="37">
        <v>1918.7499999999998</v>
      </c>
      <c r="S556" s="41">
        <f t="shared" si="18"/>
        <v>95937.499999999985</v>
      </c>
      <c r="T556" s="41">
        <f t="shared" si="19"/>
        <v>107450</v>
      </c>
      <c r="U556" s="40"/>
      <c r="V556" s="3" t="s">
        <v>4199</v>
      </c>
      <c r="W556" s="3" t="s">
        <v>4199</v>
      </c>
    </row>
    <row r="557" spans="1:23" s="32" customFormat="1" x14ac:dyDescent="0.25">
      <c r="A557" s="37" t="s">
        <v>2227</v>
      </c>
      <c r="B557" s="37">
        <v>527</v>
      </c>
      <c r="C557" s="37" t="s">
        <v>2228</v>
      </c>
      <c r="D557" s="40" t="s">
        <v>2229</v>
      </c>
      <c r="E557" s="40" t="s">
        <v>4015</v>
      </c>
      <c r="F557" s="40"/>
      <c r="G557" s="40"/>
      <c r="H557" s="37" t="s">
        <v>53</v>
      </c>
      <c r="I557" s="1">
        <v>0</v>
      </c>
      <c r="J557" s="20" t="s">
        <v>4180</v>
      </c>
      <c r="K557" s="20" t="s">
        <v>3321</v>
      </c>
      <c r="L557" s="20" t="s">
        <v>4183</v>
      </c>
      <c r="M557" s="20"/>
      <c r="N557" s="20" t="s">
        <v>3322</v>
      </c>
      <c r="O557" s="20" t="s">
        <v>4175</v>
      </c>
      <c r="P557" s="3" t="s">
        <v>3323</v>
      </c>
      <c r="Q557" s="37">
        <v>1</v>
      </c>
      <c r="R557" s="37">
        <v>53002</v>
      </c>
      <c r="S557" s="41">
        <f t="shared" si="18"/>
        <v>53002</v>
      </c>
      <c r="T557" s="41">
        <f t="shared" si="19"/>
        <v>59362.240000000005</v>
      </c>
      <c r="U557" s="40"/>
      <c r="V557" s="3" t="s">
        <v>4199</v>
      </c>
      <c r="W557" s="3" t="s">
        <v>4199</v>
      </c>
    </row>
    <row r="558" spans="1:23" s="32" customFormat="1" x14ac:dyDescent="0.25">
      <c r="A558" s="37" t="s">
        <v>2232</v>
      </c>
      <c r="B558" s="37">
        <v>528</v>
      </c>
      <c r="C558" s="37" t="s">
        <v>2233</v>
      </c>
      <c r="D558" s="40" t="s">
        <v>3568</v>
      </c>
      <c r="E558" s="40" t="s">
        <v>4016</v>
      </c>
      <c r="F558" s="40"/>
      <c r="G558" s="40"/>
      <c r="H558" s="37" t="s">
        <v>53</v>
      </c>
      <c r="I558" s="1">
        <v>0</v>
      </c>
      <c r="J558" s="20" t="s">
        <v>4180</v>
      </c>
      <c r="K558" s="20" t="s">
        <v>3321</v>
      </c>
      <c r="L558" s="20" t="s">
        <v>4183</v>
      </c>
      <c r="M558" s="20"/>
      <c r="N558" s="20" t="s">
        <v>3322</v>
      </c>
      <c r="O558" s="20" t="s">
        <v>4175</v>
      </c>
      <c r="P558" s="3" t="s">
        <v>3323</v>
      </c>
      <c r="Q558" s="37">
        <v>2</v>
      </c>
      <c r="R558" s="37">
        <v>14800</v>
      </c>
      <c r="S558" s="41">
        <f t="shared" si="18"/>
        <v>29600</v>
      </c>
      <c r="T558" s="41">
        <f t="shared" si="19"/>
        <v>33152</v>
      </c>
      <c r="U558" s="40"/>
      <c r="V558" s="3" t="s">
        <v>4199</v>
      </c>
      <c r="W558" s="3" t="s">
        <v>4199</v>
      </c>
    </row>
    <row r="559" spans="1:23" s="32" customFormat="1" x14ac:dyDescent="0.25">
      <c r="A559" s="37" t="s">
        <v>2237</v>
      </c>
      <c r="B559" s="37">
        <v>529</v>
      </c>
      <c r="C559" s="37" t="s">
        <v>2238</v>
      </c>
      <c r="D559" s="40" t="s">
        <v>3569</v>
      </c>
      <c r="E559" s="40" t="s">
        <v>4017</v>
      </c>
      <c r="F559" s="40"/>
      <c r="G559" s="40"/>
      <c r="H559" s="37" t="s">
        <v>53</v>
      </c>
      <c r="I559" s="1">
        <v>0</v>
      </c>
      <c r="J559" s="20" t="s">
        <v>4180</v>
      </c>
      <c r="K559" s="20" t="s">
        <v>3321</v>
      </c>
      <c r="L559" s="20" t="s">
        <v>4183</v>
      </c>
      <c r="M559" s="20"/>
      <c r="N559" s="20" t="s">
        <v>3322</v>
      </c>
      <c r="O559" s="20" t="s">
        <v>4175</v>
      </c>
      <c r="P559" s="3" t="s">
        <v>3323</v>
      </c>
      <c r="Q559" s="37">
        <v>15</v>
      </c>
      <c r="R559" s="37">
        <v>3275.14</v>
      </c>
      <c r="S559" s="41">
        <f t="shared" si="18"/>
        <v>49127.1</v>
      </c>
      <c r="T559" s="41">
        <f t="shared" si="19"/>
        <v>55022.352000000006</v>
      </c>
      <c r="U559" s="40"/>
      <c r="V559" s="3" t="s">
        <v>4199</v>
      </c>
      <c r="W559" s="3" t="s">
        <v>4199</v>
      </c>
    </row>
    <row r="560" spans="1:23" s="32" customFormat="1" x14ac:dyDescent="0.25">
      <c r="A560" s="37" t="s">
        <v>2242</v>
      </c>
      <c r="B560" s="37">
        <v>530</v>
      </c>
      <c r="C560" s="37" t="s">
        <v>2243</v>
      </c>
      <c r="D560" s="40" t="s">
        <v>2244</v>
      </c>
      <c r="E560" s="40" t="s">
        <v>4018</v>
      </c>
      <c r="F560" s="40"/>
      <c r="G560" s="40"/>
      <c r="H560" s="37" t="s">
        <v>53</v>
      </c>
      <c r="I560" s="1">
        <v>0</v>
      </c>
      <c r="J560" s="20" t="s">
        <v>4180</v>
      </c>
      <c r="K560" s="20" t="s">
        <v>3321</v>
      </c>
      <c r="L560" s="20" t="s">
        <v>4183</v>
      </c>
      <c r="M560" s="20"/>
      <c r="N560" s="20" t="s">
        <v>3322</v>
      </c>
      <c r="O560" s="20" t="s">
        <v>4175</v>
      </c>
      <c r="P560" s="3" t="s">
        <v>3323</v>
      </c>
      <c r="Q560" s="37">
        <v>50</v>
      </c>
      <c r="R560" s="37">
        <v>5000</v>
      </c>
      <c r="S560" s="41">
        <f t="shared" si="18"/>
        <v>250000</v>
      </c>
      <c r="T560" s="41">
        <f t="shared" si="19"/>
        <v>280000</v>
      </c>
      <c r="U560" s="40"/>
      <c r="V560" s="3" t="s">
        <v>4199</v>
      </c>
      <c r="W560" s="3" t="s">
        <v>4199</v>
      </c>
    </row>
    <row r="561" spans="1:23" s="32" customFormat="1" x14ac:dyDescent="0.25">
      <c r="A561" s="37" t="s">
        <v>2247</v>
      </c>
      <c r="B561" s="37">
        <v>531</v>
      </c>
      <c r="C561" s="37" t="s">
        <v>2248</v>
      </c>
      <c r="D561" s="40" t="s">
        <v>3570</v>
      </c>
      <c r="E561" s="40" t="s">
        <v>4019</v>
      </c>
      <c r="F561" s="40"/>
      <c r="G561" s="40"/>
      <c r="H561" s="37" t="s">
        <v>53</v>
      </c>
      <c r="I561" s="1">
        <v>0</v>
      </c>
      <c r="J561" s="20" t="s">
        <v>4180</v>
      </c>
      <c r="K561" s="20" t="s">
        <v>3321</v>
      </c>
      <c r="L561" s="20" t="s">
        <v>4183</v>
      </c>
      <c r="M561" s="20"/>
      <c r="N561" s="20" t="s">
        <v>3322</v>
      </c>
      <c r="O561" s="20" t="s">
        <v>4175</v>
      </c>
      <c r="P561" s="3" t="s">
        <v>3323</v>
      </c>
      <c r="Q561" s="37">
        <v>20</v>
      </c>
      <c r="R561" s="37">
        <v>14791.5</v>
      </c>
      <c r="S561" s="41">
        <f t="shared" si="18"/>
        <v>295830</v>
      </c>
      <c r="T561" s="41">
        <f t="shared" si="19"/>
        <v>331329.60000000003</v>
      </c>
      <c r="U561" s="40"/>
      <c r="V561" s="3" t="s">
        <v>4199</v>
      </c>
      <c r="W561" s="3" t="s">
        <v>4199</v>
      </c>
    </row>
    <row r="562" spans="1:23" s="32" customFormat="1" x14ac:dyDescent="0.25">
      <c r="A562" s="37" t="s">
        <v>2252</v>
      </c>
      <c r="B562" s="37">
        <v>532</v>
      </c>
      <c r="C562" s="37" t="s">
        <v>2253</v>
      </c>
      <c r="D562" s="40" t="s">
        <v>3570</v>
      </c>
      <c r="E562" s="40" t="s">
        <v>4020</v>
      </c>
      <c r="F562" s="40"/>
      <c r="G562" s="40"/>
      <c r="H562" s="37" t="s">
        <v>53</v>
      </c>
      <c r="I562" s="1">
        <v>0</v>
      </c>
      <c r="J562" s="20" t="s">
        <v>4180</v>
      </c>
      <c r="K562" s="20" t="s">
        <v>3321</v>
      </c>
      <c r="L562" s="20" t="s">
        <v>4183</v>
      </c>
      <c r="M562" s="20"/>
      <c r="N562" s="20" t="s">
        <v>3322</v>
      </c>
      <c r="O562" s="20" t="s">
        <v>4175</v>
      </c>
      <c r="P562" s="3" t="s">
        <v>4196</v>
      </c>
      <c r="Q562" s="37">
        <v>4</v>
      </c>
      <c r="R562" s="37">
        <v>6270</v>
      </c>
      <c r="S562" s="41">
        <f t="shared" si="18"/>
        <v>25080</v>
      </c>
      <c r="T562" s="41">
        <f t="shared" si="19"/>
        <v>28089.600000000002</v>
      </c>
      <c r="U562" s="40"/>
      <c r="V562" s="3" t="s">
        <v>4199</v>
      </c>
      <c r="W562" s="3" t="s">
        <v>4199</v>
      </c>
    </row>
    <row r="563" spans="1:23" s="32" customFormat="1" x14ac:dyDescent="0.25">
      <c r="A563" s="37" t="s">
        <v>2256</v>
      </c>
      <c r="B563" s="37">
        <v>533</v>
      </c>
      <c r="C563" s="37" t="s">
        <v>2257</v>
      </c>
      <c r="D563" s="40" t="s">
        <v>3420</v>
      </c>
      <c r="E563" s="40" t="s">
        <v>4021</v>
      </c>
      <c r="F563" s="40"/>
      <c r="G563" s="40"/>
      <c r="H563" s="37" t="s">
        <v>53</v>
      </c>
      <c r="I563" s="1">
        <v>0</v>
      </c>
      <c r="J563" s="20" t="s">
        <v>4180</v>
      </c>
      <c r="K563" s="20" t="s">
        <v>3321</v>
      </c>
      <c r="L563" s="20" t="s">
        <v>4183</v>
      </c>
      <c r="M563" s="20"/>
      <c r="N563" s="20" t="s">
        <v>3322</v>
      </c>
      <c r="O563" s="20" t="s">
        <v>4175</v>
      </c>
      <c r="P563" s="3" t="s">
        <v>3323</v>
      </c>
      <c r="Q563" s="37">
        <v>1</v>
      </c>
      <c r="R563" s="37">
        <v>211200</v>
      </c>
      <c r="S563" s="41">
        <f t="shared" si="18"/>
        <v>211200</v>
      </c>
      <c r="T563" s="41">
        <f t="shared" si="19"/>
        <v>236544.00000000003</v>
      </c>
      <c r="U563" s="40"/>
      <c r="V563" s="3" t="s">
        <v>4199</v>
      </c>
      <c r="W563" s="3" t="s">
        <v>4199</v>
      </c>
    </row>
    <row r="564" spans="1:23" s="32" customFormat="1" x14ac:dyDescent="0.25">
      <c r="A564" s="37" t="s">
        <v>2260</v>
      </c>
      <c r="B564" s="37">
        <v>534</v>
      </c>
      <c r="C564" s="37" t="s">
        <v>2261</v>
      </c>
      <c r="D564" s="40" t="s">
        <v>3571</v>
      </c>
      <c r="E564" s="40" t="s">
        <v>4022</v>
      </c>
      <c r="F564" s="40"/>
      <c r="G564" s="40"/>
      <c r="H564" s="37" t="s">
        <v>53</v>
      </c>
      <c r="I564" s="1">
        <v>0</v>
      </c>
      <c r="J564" s="20" t="s">
        <v>4180</v>
      </c>
      <c r="K564" s="20" t="s">
        <v>3321</v>
      </c>
      <c r="L564" s="20" t="s">
        <v>4183</v>
      </c>
      <c r="M564" s="20"/>
      <c r="N564" s="20" t="s">
        <v>3322</v>
      </c>
      <c r="O564" s="20" t="s">
        <v>4175</v>
      </c>
      <c r="P564" s="3" t="s">
        <v>3323</v>
      </c>
      <c r="Q564" s="37">
        <v>2</v>
      </c>
      <c r="R564" s="37">
        <v>41290.18</v>
      </c>
      <c r="S564" s="41">
        <f t="shared" si="18"/>
        <v>82580.36</v>
      </c>
      <c r="T564" s="41">
        <f t="shared" si="19"/>
        <v>92490.003200000006</v>
      </c>
      <c r="U564" s="40"/>
      <c r="V564" s="3" t="s">
        <v>4199</v>
      </c>
      <c r="W564" s="3" t="s">
        <v>4199</v>
      </c>
    </row>
    <row r="565" spans="1:23" s="32" customFormat="1" x14ac:dyDescent="0.25">
      <c r="A565" s="37" t="s">
        <v>2265</v>
      </c>
      <c r="B565" s="37">
        <v>535</v>
      </c>
      <c r="C565" s="37" t="s">
        <v>846</v>
      </c>
      <c r="D565" s="40" t="s">
        <v>3422</v>
      </c>
      <c r="E565" s="40" t="s">
        <v>3791</v>
      </c>
      <c r="F565" s="40"/>
      <c r="G565" s="40"/>
      <c r="H565" s="37" t="s">
        <v>53</v>
      </c>
      <c r="I565" s="1">
        <v>0</v>
      </c>
      <c r="J565" s="20" t="s">
        <v>4180</v>
      </c>
      <c r="K565" s="20" t="s">
        <v>3321</v>
      </c>
      <c r="L565" s="20" t="s">
        <v>4183</v>
      </c>
      <c r="M565" s="20"/>
      <c r="N565" s="20" t="s">
        <v>3322</v>
      </c>
      <c r="O565" s="20" t="s">
        <v>4175</v>
      </c>
      <c r="P565" s="3" t="s">
        <v>3323</v>
      </c>
      <c r="Q565" s="37">
        <v>2</v>
      </c>
      <c r="R565" s="37">
        <v>3655.81</v>
      </c>
      <c r="S565" s="41">
        <f t="shared" si="18"/>
        <v>7311.62</v>
      </c>
      <c r="T565" s="41">
        <f t="shared" si="19"/>
        <v>8189.0144000000009</v>
      </c>
      <c r="U565" s="40"/>
      <c r="V565" s="3" t="s">
        <v>4199</v>
      </c>
      <c r="W565" s="3" t="s">
        <v>4199</v>
      </c>
    </row>
    <row r="566" spans="1:23" s="32" customFormat="1" x14ac:dyDescent="0.25">
      <c r="A566" s="37" t="s">
        <v>2267</v>
      </c>
      <c r="B566" s="37">
        <v>536</v>
      </c>
      <c r="C566" s="37" t="s">
        <v>846</v>
      </c>
      <c r="D566" s="40" t="s">
        <v>3422</v>
      </c>
      <c r="E566" s="40" t="s">
        <v>3791</v>
      </c>
      <c r="F566" s="40"/>
      <c r="G566" s="40"/>
      <c r="H566" s="37" t="s">
        <v>53</v>
      </c>
      <c r="I566" s="1">
        <v>0</v>
      </c>
      <c r="J566" s="20" t="s">
        <v>4180</v>
      </c>
      <c r="K566" s="20" t="s">
        <v>3321</v>
      </c>
      <c r="L566" s="20" t="s">
        <v>4183</v>
      </c>
      <c r="M566" s="20"/>
      <c r="N566" s="20" t="s">
        <v>3322</v>
      </c>
      <c r="O566" s="20" t="s">
        <v>4175</v>
      </c>
      <c r="P566" s="3" t="s">
        <v>3323</v>
      </c>
      <c r="Q566" s="37">
        <v>2</v>
      </c>
      <c r="R566" s="37">
        <v>3839.29</v>
      </c>
      <c r="S566" s="41">
        <f t="shared" si="18"/>
        <v>7678.58</v>
      </c>
      <c r="T566" s="41">
        <f t="shared" si="19"/>
        <v>8600.0096000000012</v>
      </c>
      <c r="U566" s="40"/>
      <c r="V566" s="3" t="s">
        <v>4199</v>
      </c>
      <c r="W566" s="3" t="s">
        <v>4199</v>
      </c>
    </row>
    <row r="567" spans="1:23" s="32" customFormat="1" x14ac:dyDescent="0.25">
      <c r="A567" s="37" t="s">
        <v>2269</v>
      </c>
      <c r="B567" s="37">
        <v>537</v>
      </c>
      <c r="C567" s="37" t="s">
        <v>846</v>
      </c>
      <c r="D567" s="40" t="s">
        <v>3422</v>
      </c>
      <c r="E567" s="40" t="s">
        <v>3791</v>
      </c>
      <c r="F567" s="40"/>
      <c r="G567" s="40"/>
      <c r="H567" s="37" t="s">
        <v>53</v>
      </c>
      <c r="I567" s="1">
        <v>0</v>
      </c>
      <c r="J567" s="20" t="s">
        <v>4180</v>
      </c>
      <c r="K567" s="20" t="s">
        <v>3321</v>
      </c>
      <c r="L567" s="20" t="s">
        <v>4183</v>
      </c>
      <c r="M567" s="20"/>
      <c r="N567" s="20" t="s">
        <v>3322</v>
      </c>
      <c r="O567" s="20" t="s">
        <v>4175</v>
      </c>
      <c r="P567" s="3" t="s">
        <v>3323</v>
      </c>
      <c r="Q567" s="37">
        <v>2</v>
      </c>
      <c r="R567" s="37">
        <v>4156.25</v>
      </c>
      <c r="S567" s="41">
        <f t="shared" si="18"/>
        <v>8312.5</v>
      </c>
      <c r="T567" s="41">
        <f t="shared" si="19"/>
        <v>9310</v>
      </c>
      <c r="U567" s="40"/>
      <c r="V567" s="3" t="s">
        <v>4199</v>
      </c>
      <c r="W567" s="3" t="s">
        <v>4199</v>
      </c>
    </row>
    <row r="568" spans="1:23" s="32" customFormat="1" x14ac:dyDescent="0.25">
      <c r="A568" s="37" t="s">
        <v>2271</v>
      </c>
      <c r="B568" s="37">
        <v>538</v>
      </c>
      <c r="C568" s="37" t="s">
        <v>846</v>
      </c>
      <c r="D568" s="40" t="s">
        <v>3422</v>
      </c>
      <c r="E568" s="40" t="s">
        <v>3791</v>
      </c>
      <c r="F568" s="40"/>
      <c r="G568" s="40"/>
      <c r="H568" s="37" t="s">
        <v>53</v>
      </c>
      <c r="I568" s="1">
        <v>0</v>
      </c>
      <c r="J568" s="20" t="s">
        <v>4180</v>
      </c>
      <c r="K568" s="20" t="s">
        <v>3321</v>
      </c>
      <c r="L568" s="20" t="s">
        <v>4183</v>
      </c>
      <c r="M568" s="20"/>
      <c r="N568" s="20" t="s">
        <v>3322</v>
      </c>
      <c r="O568" s="20" t="s">
        <v>4175</v>
      </c>
      <c r="P568" s="3" t="s">
        <v>3323</v>
      </c>
      <c r="Q568" s="37">
        <v>2</v>
      </c>
      <c r="R568" s="37">
        <v>4156.25</v>
      </c>
      <c r="S568" s="41">
        <f t="shared" si="18"/>
        <v>8312.5</v>
      </c>
      <c r="T568" s="41">
        <f t="shared" si="19"/>
        <v>9310</v>
      </c>
      <c r="U568" s="40"/>
      <c r="V568" s="3" t="s">
        <v>4199</v>
      </c>
      <c r="W568" s="3" t="s">
        <v>4199</v>
      </c>
    </row>
    <row r="569" spans="1:23" s="32" customFormat="1" x14ac:dyDescent="0.25">
      <c r="A569" s="37" t="s">
        <v>2273</v>
      </c>
      <c r="B569" s="37">
        <v>539</v>
      </c>
      <c r="C569" s="37" t="s">
        <v>846</v>
      </c>
      <c r="D569" s="40" t="s">
        <v>3422</v>
      </c>
      <c r="E569" s="40" t="s">
        <v>3791</v>
      </c>
      <c r="F569" s="40"/>
      <c r="G569" s="40"/>
      <c r="H569" s="37" t="s">
        <v>53</v>
      </c>
      <c r="I569" s="1">
        <v>0</v>
      </c>
      <c r="J569" s="20" t="s">
        <v>4180</v>
      </c>
      <c r="K569" s="20" t="s">
        <v>3321</v>
      </c>
      <c r="L569" s="20" t="s">
        <v>4183</v>
      </c>
      <c r="M569" s="20"/>
      <c r="N569" s="20" t="s">
        <v>3322</v>
      </c>
      <c r="O569" s="20" t="s">
        <v>4175</v>
      </c>
      <c r="P569" s="3" t="s">
        <v>3323</v>
      </c>
      <c r="Q569" s="37">
        <v>2</v>
      </c>
      <c r="R569" s="37">
        <v>5758.93</v>
      </c>
      <c r="S569" s="41">
        <f t="shared" si="18"/>
        <v>11517.86</v>
      </c>
      <c r="T569" s="41">
        <f t="shared" si="19"/>
        <v>12900.003200000001</v>
      </c>
      <c r="U569" s="40"/>
      <c r="V569" s="3" t="s">
        <v>4199</v>
      </c>
      <c r="W569" s="3" t="s">
        <v>4199</v>
      </c>
    </row>
    <row r="570" spans="1:23" s="32" customFormat="1" x14ac:dyDescent="0.25">
      <c r="A570" s="37" t="s">
        <v>2275</v>
      </c>
      <c r="B570" s="37">
        <v>540</v>
      </c>
      <c r="C570" s="37" t="s">
        <v>846</v>
      </c>
      <c r="D570" s="40" t="s">
        <v>3422</v>
      </c>
      <c r="E570" s="40" t="s">
        <v>3791</v>
      </c>
      <c r="F570" s="40"/>
      <c r="G570" s="40"/>
      <c r="H570" s="37" t="s">
        <v>53</v>
      </c>
      <c r="I570" s="1">
        <v>0</v>
      </c>
      <c r="J570" s="20" t="s">
        <v>4180</v>
      </c>
      <c r="K570" s="20" t="s">
        <v>3321</v>
      </c>
      <c r="L570" s="20" t="s">
        <v>4183</v>
      </c>
      <c r="M570" s="20"/>
      <c r="N570" s="20" t="s">
        <v>3322</v>
      </c>
      <c r="O570" s="20" t="s">
        <v>4175</v>
      </c>
      <c r="P570" s="3" t="s">
        <v>3323</v>
      </c>
      <c r="Q570" s="37">
        <v>2</v>
      </c>
      <c r="R570" s="37">
        <v>6075.89</v>
      </c>
      <c r="S570" s="41">
        <f t="shared" si="18"/>
        <v>12151.78</v>
      </c>
      <c r="T570" s="41">
        <f t="shared" si="19"/>
        <v>13609.993600000002</v>
      </c>
      <c r="U570" s="40"/>
      <c r="V570" s="3" t="s">
        <v>4199</v>
      </c>
      <c r="W570" s="3" t="s">
        <v>4199</v>
      </c>
    </row>
    <row r="571" spans="1:23" s="32" customFormat="1" x14ac:dyDescent="0.25">
      <c r="A571" s="37" t="s">
        <v>2277</v>
      </c>
      <c r="B571" s="37">
        <v>541</v>
      </c>
      <c r="C571" s="37" t="s">
        <v>846</v>
      </c>
      <c r="D571" s="40" t="s">
        <v>3422</v>
      </c>
      <c r="E571" s="40" t="s">
        <v>3791</v>
      </c>
      <c r="F571" s="40"/>
      <c r="G571" s="40"/>
      <c r="H571" s="37" t="s">
        <v>53</v>
      </c>
      <c r="I571" s="1">
        <v>0</v>
      </c>
      <c r="J571" s="20" t="s">
        <v>4180</v>
      </c>
      <c r="K571" s="20" t="s">
        <v>3321</v>
      </c>
      <c r="L571" s="20" t="s">
        <v>4183</v>
      </c>
      <c r="M571" s="20"/>
      <c r="N571" s="20" t="s">
        <v>3322</v>
      </c>
      <c r="O571" s="20" t="s">
        <v>4175</v>
      </c>
      <c r="P571" s="3" t="s">
        <v>3323</v>
      </c>
      <c r="Q571" s="37">
        <v>2</v>
      </c>
      <c r="R571" s="37">
        <v>7740.63</v>
      </c>
      <c r="S571" s="41">
        <f t="shared" si="18"/>
        <v>15481.26</v>
      </c>
      <c r="T571" s="41">
        <f t="shared" si="19"/>
        <v>17339.011200000001</v>
      </c>
      <c r="U571" s="40"/>
      <c r="V571" s="3" t="s">
        <v>4199</v>
      </c>
      <c r="W571" s="3" t="s">
        <v>4199</v>
      </c>
    </row>
    <row r="572" spans="1:23" s="32" customFormat="1" x14ac:dyDescent="0.25">
      <c r="A572" s="37" t="s">
        <v>2279</v>
      </c>
      <c r="B572" s="37">
        <v>542</v>
      </c>
      <c r="C572" s="37" t="s">
        <v>846</v>
      </c>
      <c r="D572" s="40" t="s">
        <v>3422</v>
      </c>
      <c r="E572" s="40" t="s">
        <v>3791</v>
      </c>
      <c r="F572" s="40"/>
      <c r="G572" s="40"/>
      <c r="H572" s="37" t="s">
        <v>53</v>
      </c>
      <c r="I572" s="1">
        <v>0</v>
      </c>
      <c r="J572" s="20" t="s">
        <v>4180</v>
      </c>
      <c r="K572" s="20" t="s">
        <v>3321</v>
      </c>
      <c r="L572" s="20" t="s">
        <v>4183</v>
      </c>
      <c r="M572" s="20"/>
      <c r="N572" s="20" t="s">
        <v>3322</v>
      </c>
      <c r="O572" s="20" t="s">
        <v>4175</v>
      </c>
      <c r="P572" s="3" t="s">
        <v>3323</v>
      </c>
      <c r="Q572" s="37">
        <v>2</v>
      </c>
      <c r="R572" s="37">
        <v>4508.93</v>
      </c>
      <c r="S572" s="41">
        <f t="shared" si="18"/>
        <v>9017.86</v>
      </c>
      <c r="T572" s="41">
        <f t="shared" si="19"/>
        <v>10100.003200000001</v>
      </c>
      <c r="U572" s="40"/>
      <c r="V572" s="3" t="s">
        <v>4199</v>
      </c>
      <c r="W572" s="3" t="s">
        <v>4199</v>
      </c>
    </row>
    <row r="573" spans="1:23" s="32" customFormat="1" x14ac:dyDescent="0.25">
      <c r="A573" s="37" t="s">
        <v>2281</v>
      </c>
      <c r="B573" s="37">
        <v>543</v>
      </c>
      <c r="C573" s="37" t="s">
        <v>2282</v>
      </c>
      <c r="D573" s="40" t="s">
        <v>1965</v>
      </c>
      <c r="E573" s="40" t="s">
        <v>4023</v>
      </c>
      <c r="F573" s="40"/>
      <c r="G573" s="40"/>
      <c r="H573" s="37" t="s">
        <v>53</v>
      </c>
      <c r="I573" s="1">
        <v>0</v>
      </c>
      <c r="J573" s="20" t="s">
        <v>4180</v>
      </c>
      <c r="K573" s="20" t="s">
        <v>3321</v>
      </c>
      <c r="L573" s="20" t="s">
        <v>4183</v>
      </c>
      <c r="M573" s="20"/>
      <c r="N573" s="20" t="s">
        <v>3322</v>
      </c>
      <c r="O573" s="20" t="s">
        <v>4175</v>
      </c>
      <c r="P573" s="3" t="s">
        <v>4195</v>
      </c>
      <c r="Q573" s="37">
        <v>200</v>
      </c>
      <c r="R573" s="37">
        <v>609</v>
      </c>
      <c r="S573" s="41">
        <f t="shared" si="18"/>
        <v>121800</v>
      </c>
      <c r="T573" s="41">
        <f t="shared" si="19"/>
        <v>136416</v>
      </c>
      <c r="U573" s="40"/>
      <c r="V573" s="3" t="s">
        <v>4199</v>
      </c>
      <c r="W573" s="3" t="s">
        <v>4199</v>
      </c>
    </row>
    <row r="574" spans="1:23" s="32" customFormat="1" x14ac:dyDescent="0.25">
      <c r="A574" s="37" t="s">
        <v>2285</v>
      </c>
      <c r="B574" s="37">
        <v>544</v>
      </c>
      <c r="C574" s="37" t="s">
        <v>2286</v>
      </c>
      <c r="D574" s="40" t="s">
        <v>3572</v>
      </c>
      <c r="E574" s="40" t="s">
        <v>4024</v>
      </c>
      <c r="F574" s="40"/>
      <c r="G574" s="40"/>
      <c r="H574" s="37" t="s">
        <v>53</v>
      </c>
      <c r="I574" s="1">
        <v>0</v>
      </c>
      <c r="J574" s="20" t="s">
        <v>4180</v>
      </c>
      <c r="K574" s="20" t="s">
        <v>3321</v>
      </c>
      <c r="L574" s="20" t="s">
        <v>4183</v>
      </c>
      <c r="M574" s="20"/>
      <c r="N574" s="20" t="s">
        <v>3322</v>
      </c>
      <c r="O574" s="20" t="s">
        <v>4175</v>
      </c>
      <c r="P574" s="3" t="s">
        <v>3323</v>
      </c>
      <c r="Q574" s="37">
        <v>5</v>
      </c>
      <c r="R574" s="37">
        <v>3550.5</v>
      </c>
      <c r="S574" s="41">
        <f t="shared" si="18"/>
        <v>17752.5</v>
      </c>
      <c r="T574" s="41">
        <f t="shared" si="19"/>
        <v>19882.800000000003</v>
      </c>
      <c r="U574" s="40"/>
      <c r="V574" s="3" t="s">
        <v>4199</v>
      </c>
      <c r="W574" s="3" t="s">
        <v>4199</v>
      </c>
    </row>
    <row r="575" spans="1:23" s="32" customFormat="1" x14ac:dyDescent="0.25">
      <c r="A575" s="37" t="s">
        <v>2290</v>
      </c>
      <c r="B575" s="37">
        <v>545</v>
      </c>
      <c r="C575" s="37" t="s">
        <v>2291</v>
      </c>
      <c r="D575" s="40" t="s">
        <v>3572</v>
      </c>
      <c r="E575" s="40" t="s">
        <v>4025</v>
      </c>
      <c r="F575" s="40"/>
      <c r="G575" s="40"/>
      <c r="H575" s="37" t="s">
        <v>53</v>
      </c>
      <c r="I575" s="1">
        <v>0</v>
      </c>
      <c r="J575" s="20" t="s">
        <v>4180</v>
      </c>
      <c r="K575" s="20" t="s">
        <v>3321</v>
      </c>
      <c r="L575" s="20" t="s">
        <v>4183</v>
      </c>
      <c r="M575" s="20"/>
      <c r="N575" s="20" t="s">
        <v>3322</v>
      </c>
      <c r="O575" s="20" t="s">
        <v>4175</v>
      </c>
      <c r="P575" s="3" t="s">
        <v>4189</v>
      </c>
      <c r="Q575" s="37">
        <v>2</v>
      </c>
      <c r="R575" s="37">
        <v>14200</v>
      </c>
      <c r="S575" s="41">
        <f t="shared" si="18"/>
        <v>28400</v>
      </c>
      <c r="T575" s="41">
        <f t="shared" si="19"/>
        <v>31808.000000000004</v>
      </c>
      <c r="U575" s="40"/>
      <c r="V575" s="3" t="s">
        <v>4199</v>
      </c>
      <c r="W575" s="3" t="s">
        <v>4199</v>
      </c>
    </row>
    <row r="576" spans="1:23" s="32" customFormat="1" x14ac:dyDescent="0.25">
      <c r="A576" s="37" t="s">
        <v>2294</v>
      </c>
      <c r="B576" s="37">
        <v>546</v>
      </c>
      <c r="C576" s="37" t="s">
        <v>2295</v>
      </c>
      <c r="D576" s="40" t="s">
        <v>3573</v>
      </c>
      <c r="E576" s="40" t="s">
        <v>4026</v>
      </c>
      <c r="F576" s="40"/>
      <c r="G576" s="40"/>
      <c r="H576" s="37" t="s">
        <v>53</v>
      </c>
      <c r="I576" s="1">
        <v>0</v>
      </c>
      <c r="J576" s="20" t="s">
        <v>4180</v>
      </c>
      <c r="K576" s="20" t="s">
        <v>3321</v>
      </c>
      <c r="L576" s="20" t="s">
        <v>4183</v>
      </c>
      <c r="M576" s="20"/>
      <c r="N576" s="20" t="s">
        <v>3322</v>
      </c>
      <c r="O576" s="20" t="s">
        <v>4175</v>
      </c>
      <c r="P576" s="3" t="s">
        <v>3323</v>
      </c>
      <c r="Q576" s="37">
        <v>29</v>
      </c>
      <c r="R576" s="37">
        <v>1262.5</v>
      </c>
      <c r="S576" s="41">
        <f t="shared" si="18"/>
        <v>36612.5</v>
      </c>
      <c r="T576" s="41">
        <f t="shared" si="19"/>
        <v>41006.000000000007</v>
      </c>
      <c r="U576" s="40"/>
      <c r="V576" s="3" t="s">
        <v>4199</v>
      </c>
      <c r="W576" s="3" t="s">
        <v>4199</v>
      </c>
    </row>
    <row r="577" spans="1:23" s="32" customFormat="1" x14ac:dyDescent="0.25">
      <c r="A577" s="37" t="s">
        <v>2299</v>
      </c>
      <c r="B577" s="37">
        <v>547</v>
      </c>
      <c r="C577" s="37" t="s">
        <v>2300</v>
      </c>
      <c r="D577" s="40" t="s">
        <v>2244</v>
      </c>
      <c r="E577" s="40" t="s">
        <v>4027</v>
      </c>
      <c r="F577" s="40"/>
      <c r="G577" s="40"/>
      <c r="H577" s="37" t="s">
        <v>53</v>
      </c>
      <c r="I577" s="1">
        <v>0</v>
      </c>
      <c r="J577" s="20" t="s">
        <v>4180</v>
      </c>
      <c r="K577" s="20" t="s">
        <v>3321</v>
      </c>
      <c r="L577" s="20" t="s">
        <v>4183</v>
      </c>
      <c r="M577" s="20"/>
      <c r="N577" s="20" t="s">
        <v>3322</v>
      </c>
      <c r="O577" s="20" t="s">
        <v>4175</v>
      </c>
      <c r="P577" s="3" t="s">
        <v>3323</v>
      </c>
      <c r="Q577" s="37">
        <v>30</v>
      </c>
      <c r="R577" s="37">
        <v>297.75</v>
      </c>
      <c r="S577" s="41">
        <f t="shared" si="18"/>
        <v>8932.5</v>
      </c>
      <c r="T577" s="41">
        <f t="shared" si="19"/>
        <v>10004.400000000001</v>
      </c>
      <c r="U577" s="40"/>
      <c r="V577" s="3" t="s">
        <v>4199</v>
      </c>
      <c r="W577" s="3" t="s">
        <v>4199</v>
      </c>
    </row>
    <row r="578" spans="1:23" s="32" customFormat="1" x14ac:dyDescent="0.25">
      <c r="A578" s="37" t="s">
        <v>2303</v>
      </c>
      <c r="B578" s="37">
        <v>548</v>
      </c>
      <c r="C578" s="37" t="s">
        <v>2304</v>
      </c>
      <c r="D578" s="40" t="s">
        <v>3574</v>
      </c>
      <c r="E578" s="40" t="s">
        <v>4028</v>
      </c>
      <c r="F578" s="40"/>
      <c r="G578" s="40"/>
      <c r="H578" s="37" t="s">
        <v>53</v>
      </c>
      <c r="I578" s="1">
        <v>0</v>
      </c>
      <c r="J578" s="20" t="s">
        <v>4180</v>
      </c>
      <c r="K578" s="20" t="s">
        <v>3321</v>
      </c>
      <c r="L578" s="20" t="s">
        <v>4183</v>
      </c>
      <c r="M578" s="20"/>
      <c r="N578" s="20" t="s">
        <v>3322</v>
      </c>
      <c r="O578" s="20" t="s">
        <v>4175</v>
      </c>
      <c r="P578" s="3" t="s">
        <v>3323</v>
      </c>
      <c r="Q578" s="37">
        <v>146</v>
      </c>
      <c r="R578" s="37">
        <v>702.75</v>
      </c>
      <c r="S578" s="41">
        <f t="shared" si="18"/>
        <v>102601.5</v>
      </c>
      <c r="T578" s="41">
        <f t="shared" si="19"/>
        <v>114913.68000000001</v>
      </c>
      <c r="U578" s="40"/>
      <c r="V578" s="3" t="s">
        <v>4199</v>
      </c>
      <c r="W578" s="3" t="s">
        <v>4199</v>
      </c>
    </row>
    <row r="579" spans="1:23" s="32" customFormat="1" x14ac:dyDescent="0.25">
      <c r="A579" s="37" t="s">
        <v>2308</v>
      </c>
      <c r="B579" s="37">
        <v>549</v>
      </c>
      <c r="C579" s="37" t="s">
        <v>2309</v>
      </c>
      <c r="D579" s="40" t="s">
        <v>3574</v>
      </c>
      <c r="E579" s="40" t="s">
        <v>4029</v>
      </c>
      <c r="F579" s="40"/>
      <c r="G579" s="40"/>
      <c r="H579" s="37" t="s">
        <v>53</v>
      </c>
      <c r="I579" s="1">
        <v>0</v>
      </c>
      <c r="J579" s="20" t="s">
        <v>4180</v>
      </c>
      <c r="K579" s="20" t="s">
        <v>3321</v>
      </c>
      <c r="L579" s="20" t="s">
        <v>4183</v>
      </c>
      <c r="M579" s="20"/>
      <c r="N579" s="20" t="s">
        <v>3322</v>
      </c>
      <c r="O579" s="20" t="s">
        <v>4175</v>
      </c>
      <c r="P579" s="3" t="s">
        <v>3323</v>
      </c>
      <c r="Q579" s="37">
        <v>898</v>
      </c>
      <c r="R579" s="37">
        <v>268.75</v>
      </c>
      <c r="S579" s="41">
        <f t="shared" si="18"/>
        <v>241337.5</v>
      </c>
      <c r="T579" s="41">
        <f t="shared" si="19"/>
        <v>270298</v>
      </c>
      <c r="U579" s="40"/>
      <c r="V579" s="3" t="s">
        <v>4199</v>
      </c>
      <c r="W579" s="3" t="s">
        <v>4199</v>
      </c>
    </row>
    <row r="580" spans="1:23" s="32" customFormat="1" x14ac:dyDescent="0.25">
      <c r="A580" s="37" t="s">
        <v>2312</v>
      </c>
      <c r="B580" s="37">
        <v>550</v>
      </c>
      <c r="C580" s="37" t="s">
        <v>2313</v>
      </c>
      <c r="D580" s="40" t="s">
        <v>2314</v>
      </c>
      <c r="E580" s="40" t="s">
        <v>4030</v>
      </c>
      <c r="F580" s="40"/>
      <c r="G580" s="40"/>
      <c r="H580" s="37" t="s">
        <v>53</v>
      </c>
      <c r="I580" s="1">
        <v>0</v>
      </c>
      <c r="J580" s="20" t="s">
        <v>4180</v>
      </c>
      <c r="K580" s="20" t="s">
        <v>3321</v>
      </c>
      <c r="L580" s="20" t="s">
        <v>4183</v>
      </c>
      <c r="M580" s="20"/>
      <c r="N580" s="20" t="s">
        <v>3322</v>
      </c>
      <c r="O580" s="20" t="s">
        <v>4175</v>
      </c>
      <c r="P580" s="3" t="s">
        <v>4197</v>
      </c>
      <c r="Q580" s="37">
        <v>2</v>
      </c>
      <c r="R580" s="37">
        <v>1032.5</v>
      </c>
      <c r="S580" s="41">
        <f t="shared" si="18"/>
        <v>2065</v>
      </c>
      <c r="T580" s="41">
        <f t="shared" si="19"/>
        <v>2312.8000000000002</v>
      </c>
      <c r="U580" s="40"/>
      <c r="V580" s="3" t="s">
        <v>4199</v>
      </c>
      <c r="W580" s="3" t="s">
        <v>4199</v>
      </c>
    </row>
    <row r="581" spans="1:23" s="32" customFormat="1" x14ac:dyDescent="0.25">
      <c r="A581" s="37" t="s">
        <v>2317</v>
      </c>
      <c r="B581" s="37">
        <v>551</v>
      </c>
      <c r="C581" s="37" t="s">
        <v>2318</v>
      </c>
      <c r="D581" s="40" t="s">
        <v>3568</v>
      </c>
      <c r="E581" s="40" t="s">
        <v>4031</v>
      </c>
      <c r="F581" s="40"/>
      <c r="G581" s="40"/>
      <c r="H581" s="37" t="s">
        <v>53</v>
      </c>
      <c r="I581" s="1">
        <v>0</v>
      </c>
      <c r="J581" s="20" t="s">
        <v>4180</v>
      </c>
      <c r="K581" s="20" t="s">
        <v>3321</v>
      </c>
      <c r="L581" s="20" t="s">
        <v>4183</v>
      </c>
      <c r="M581" s="20"/>
      <c r="N581" s="20" t="s">
        <v>3322</v>
      </c>
      <c r="O581" s="20" t="s">
        <v>4175</v>
      </c>
      <c r="P581" s="3" t="s">
        <v>3323</v>
      </c>
      <c r="Q581" s="37">
        <v>2</v>
      </c>
      <c r="R581" s="37">
        <v>94635.02</v>
      </c>
      <c r="S581" s="41">
        <f t="shared" si="18"/>
        <v>189270.04</v>
      </c>
      <c r="T581" s="41">
        <f t="shared" si="19"/>
        <v>211982.44480000003</v>
      </c>
      <c r="U581" s="40"/>
      <c r="V581" s="3" t="s">
        <v>4199</v>
      </c>
      <c r="W581" s="3" t="s">
        <v>4199</v>
      </c>
    </row>
    <row r="582" spans="1:23" s="32" customFormat="1" x14ac:dyDescent="0.25">
      <c r="A582" s="37" t="s">
        <v>2321</v>
      </c>
      <c r="B582" s="37">
        <v>552</v>
      </c>
      <c r="C582" s="37" t="s">
        <v>2322</v>
      </c>
      <c r="D582" s="40" t="s">
        <v>3575</v>
      </c>
      <c r="E582" s="40" t="s">
        <v>3849</v>
      </c>
      <c r="F582" s="40"/>
      <c r="G582" s="40"/>
      <c r="H582" s="37" t="s">
        <v>53</v>
      </c>
      <c r="I582" s="1">
        <v>0</v>
      </c>
      <c r="J582" s="20" t="s">
        <v>4180</v>
      </c>
      <c r="K582" s="20" t="s">
        <v>3321</v>
      </c>
      <c r="L582" s="20" t="s">
        <v>4183</v>
      </c>
      <c r="M582" s="20"/>
      <c r="N582" s="20" t="s">
        <v>3322</v>
      </c>
      <c r="O582" s="20" t="s">
        <v>4175</v>
      </c>
      <c r="P582" s="3" t="s">
        <v>4195</v>
      </c>
      <c r="Q582" s="37">
        <v>180</v>
      </c>
      <c r="R582" s="37">
        <v>119.07</v>
      </c>
      <c r="S582" s="41">
        <f t="shared" si="18"/>
        <v>21432.6</v>
      </c>
      <c r="T582" s="41">
        <f t="shared" si="19"/>
        <v>24004.512000000002</v>
      </c>
      <c r="U582" s="40"/>
      <c r="V582" s="3" t="s">
        <v>4199</v>
      </c>
      <c r="W582" s="3" t="s">
        <v>4199</v>
      </c>
    </row>
    <row r="583" spans="1:23" s="32" customFormat="1" x14ac:dyDescent="0.25">
      <c r="A583" s="37" t="s">
        <v>2326</v>
      </c>
      <c r="B583" s="37">
        <v>553</v>
      </c>
      <c r="C583" s="37" t="s">
        <v>2327</v>
      </c>
      <c r="D583" s="40" t="s">
        <v>3561</v>
      </c>
      <c r="E583" s="40" t="s">
        <v>4032</v>
      </c>
      <c r="F583" s="40"/>
      <c r="G583" s="40"/>
      <c r="H583" s="37" t="s">
        <v>53</v>
      </c>
      <c r="I583" s="1">
        <v>0</v>
      </c>
      <c r="J583" s="20" t="s">
        <v>4180</v>
      </c>
      <c r="K583" s="20" t="s">
        <v>3321</v>
      </c>
      <c r="L583" s="20" t="s">
        <v>4183</v>
      </c>
      <c r="M583" s="20"/>
      <c r="N583" s="20" t="s">
        <v>3322</v>
      </c>
      <c r="O583" s="20" t="s">
        <v>4175</v>
      </c>
      <c r="P583" s="3" t="s">
        <v>3323</v>
      </c>
      <c r="Q583" s="37">
        <v>4</v>
      </c>
      <c r="R583" s="37">
        <v>5610</v>
      </c>
      <c r="S583" s="41">
        <f t="shared" si="18"/>
        <v>22440</v>
      </c>
      <c r="T583" s="41">
        <f t="shared" si="19"/>
        <v>25132.800000000003</v>
      </c>
      <c r="U583" s="40"/>
      <c r="V583" s="3" t="s">
        <v>4199</v>
      </c>
      <c r="W583" s="3" t="s">
        <v>4199</v>
      </c>
    </row>
    <row r="584" spans="1:23" s="32" customFormat="1" x14ac:dyDescent="0.25">
      <c r="A584" s="37" t="s">
        <v>2330</v>
      </c>
      <c r="B584" s="37">
        <v>554</v>
      </c>
      <c r="C584" s="37" t="s">
        <v>1301</v>
      </c>
      <c r="D584" s="40" t="s">
        <v>3428</v>
      </c>
      <c r="E584" s="40" t="s">
        <v>3857</v>
      </c>
      <c r="F584" s="40"/>
      <c r="G584" s="40"/>
      <c r="H584" s="37" t="s">
        <v>53</v>
      </c>
      <c r="I584" s="1">
        <v>0</v>
      </c>
      <c r="J584" s="20" t="s">
        <v>4180</v>
      </c>
      <c r="K584" s="20" t="s">
        <v>3321</v>
      </c>
      <c r="L584" s="20" t="s">
        <v>4183</v>
      </c>
      <c r="M584" s="20"/>
      <c r="N584" s="20" t="s">
        <v>3322</v>
      </c>
      <c r="O584" s="20" t="s">
        <v>4175</v>
      </c>
      <c r="P584" s="3" t="s">
        <v>3323</v>
      </c>
      <c r="Q584" s="37">
        <v>2</v>
      </c>
      <c r="R584" s="37">
        <v>5745</v>
      </c>
      <c r="S584" s="41">
        <f t="shared" si="18"/>
        <v>11490</v>
      </c>
      <c r="T584" s="41">
        <f t="shared" si="19"/>
        <v>12868.800000000001</v>
      </c>
      <c r="U584" s="40"/>
      <c r="V584" s="3" t="s">
        <v>4199</v>
      </c>
      <c r="W584" s="3" t="s">
        <v>4199</v>
      </c>
    </row>
    <row r="585" spans="1:23" s="32" customFormat="1" x14ac:dyDescent="0.25">
      <c r="A585" s="37" t="s">
        <v>2332</v>
      </c>
      <c r="B585" s="37">
        <v>555</v>
      </c>
      <c r="C585" s="37" t="s">
        <v>2333</v>
      </c>
      <c r="D585" s="40" t="s">
        <v>3428</v>
      </c>
      <c r="E585" s="40" t="s">
        <v>4033</v>
      </c>
      <c r="F585" s="40"/>
      <c r="G585" s="40"/>
      <c r="H585" s="37" t="s">
        <v>53</v>
      </c>
      <c r="I585" s="1">
        <v>0</v>
      </c>
      <c r="J585" s="20" t="s">
        <v>4180</v>
      </c>
      <c r="K585" s="20" t="s">
        <v>3321</v>
      </c>
      <c r="L585" s="20" t="s">
        <v>4183</v>
      </c>
      <c r="M585" s="20"/>
      <c r="N585" s="20" t="s">
        <v>3322</v>
      </c>
      <c r="O585" s="20" t="s">
        <v>4175</v>
      </c>
      <c r="P585" s="3" t="s">
        <v>3323</v>
      </c>
      <c r="Q585" s="37">
        <v>2</v>
      </c>
      <c r="R585" s="37">
        <v>5000</v>
      </c>
      <c r="S585" s="41">
        <f t="shared" si="18"/>
        <v>10000</v>
      </c>
      <c r="T585" s="41">
        <f t="shared" si="19"/>
        <v>11200.000000000002</v>
      </c>
      <c r="U585" s="40"/>
      <c r="V585" s="3" t="s">
        <v>4199</v>
      </c>
      <c r="W585" s="3" t="s">
        <v>4199</v>
      </c>
    </row>
    <row r="586" spans="1:23" s="32" customFormat="1" x14ac:dyDescent="0.25">
      <c r="A586" s="37" t="s">
        <v>2336</v>
      </c>
      <c r="B586" s="37">
        <v>556</v>
      </c>
      <c r="C586" s="37" t="s">
        <v>2333</v>
      </c>
      <c r="D586" s="40" t="s">
        <v>3428</v>
      </c>
      <c r="E586" s="40" t="s">
        <v>4033</v>
      </c>
      <c r="F586" s="40"/>
      <c r="G586" s="40"/>
      <c r="H586" s="37" t="s">
        <v>53</v>
      </c>
      <c r="I586" s="1">
        <v>0</v>
      </c>
      <c r="J586" s="20" t="s">
        <v>4180</v>
      </c>
      <c r="K586" s="20" t="s">
        <v>3321</v>
      </c>
      <c r="L586" s="20" t="s">
        <v>4183</v>
      </c>
      <c r="M586" s="20"/>
      <c r="N586" s="20" t="s">
        <v>3322</v>
      </c>
      <c r="O586" s="20" t="s">
        <v>4175</v>
      </c>
      <c r="P586" s="3" t="s">
        <v>3323</v>
      </c>
      <c r="Q586" s="37">
        <v>2</v>
      </c>
      <c r="R586" s="37">
        <v>5000</v>
      </c>
      <c r="S586" s="41">
        <f t="shared" si="18"/>
        <v>10000</v>
      </c>
      <c r="T586" s="41">
        <f t="shared" si="19"/>
        <v>11200.000000000002</v>
      </c>
      <c r="U586" s="40"/>
      <c r="V586" s="3" t="s">
        <v>4199</v>
      </c>
      <c r="W586" s="3" t="s">
        <v>4199</v>
      </c>
    </row>
    <row r="587" spans="1:23" s="32" customFormat="1" x14ac:dyDescent="0.25">
      <c r="A587" s="37" t="s">
        <v>2338</v>
      </c>
      <c r="B587" s="37">
        <v>557</v>
      </c>
      <c r="C587" s="37" t="s">
        <v>2339</v>
      </c>
      <c r="D587" s="40" t="s">
        <v>3428</v>
      </c>
      <c r="E587" s="40" t="s">
        <v>4034</v>
      </c>
      <c r="F587" s="40"/>
      <c r="G587" s="40"/>
      <c r="H587" s="37" t="s">
        <v>53</v>
      </c>
      <c r="I587" s="1">
        <v>0</v>
      </c>
      <c r="J587" s="20" t="s">
        <v>4180</v>
      </c>
      <c r="K587" s="20" t="s">
        <v>3321</v>
      </c>
      <c r="L587" s="20" t="s">
        <v>4183</v>
      </c>
      <c r="M587" s="20"/>
      <c r="N587" s="20" t="s">
        <v>3322</v>
      </c>
      <c r="O587" s="20" t="s">
        <v>4175</v>
      </c>
      <c r="P587" s="3" t="s">
        <v>3323</v>
      </c>
      <c r="Q587" s="37">
        <v>2</v>
      </c>
      <c r="R587" s="37">
        <v>5000</v>
      </c>
      <c r="S587" s="41">
        <f t="shared" si="18"/>
        <v>10000</v>
      </c>
      <c r="T587" s="41">
        <f t="shared" si="19"/>
        <v>11200.000000000002</v>
      </c>
      <c r="U587" s="40"/>
      <c r="V587" s="3" t="s">
        <v>4199</v>
      </c>
      <c r="W587" s="3" t="s">
        <v>4199</v>
      </c>
    </row>
    <row r="588" spans="1:23" s="32" customFormat="1" x14ac:dyDescent="0.25">
      <c r="A588" s="37" t="s">
        <v>2342</v>
      </c>
      <c r="B588" s="37">
        <v>558</v>
      </c>
      <c r="C588" s="37" t="s">
        <v>2339</v>
      </c>
      <c r="D588" s="40" t="s">
        <v>3428</v>
      </c>
      <c r="E588" s="40" t="s">
        <v>4034</v>
      </c>
      <c r="F588" s="40"/>
      <c r="G588" s="40"/>
      <c r="H588" s="37" t="s">
        <v>53</v>
      </c>
      <c r="I588" s="1">
        <v>0</v>
      </c>
      <c r="J588" s="20" t="s">
        <v>4180</v>
      </c>
      <c r="K588" s="20" t="s">
        <v>3321</v>
      </c>
      <c r="L588" s="20" t="s">
        <v>4183</v>
      </c>
      <c r="M588" s="20"/>
      <c r="N588" s="20" t="s">
        <v>3322</v>
      </c>
      <c r="O588" s="20" t="s">
        <v>4175</v>
      </c>
      <c r="P588" s="3" t="s">
        <v>3323</v>
      </c>
      <c r="Q588" s="37">
        <v>2</v>
      </c>
      <c r="R588" s="37">
        <v>5000</v>
      </c>
      <c r="S588" s="41">
        <f t="shared" si="18"/>
        <v>10000</v>
      </c>
      <c r="T588" s="41">
        <f t="shared" si="19"/>
        <v>11200.000000000002</v>
      </c>
      <c r="U588" s="40"/>
      <c r="V588" s="3" t="s">
        <v>4199</v>
      </c>
      <c r="W588" s="3" t="s">
        <v>4199</v>
      </c>
    </row>
    <row r="589" spans="1:23" s="32" customFormat="1" x14ac:dyDescent="0.25">
      <c r="A589" s="37" t="s">
        <v>2344</v>
      </c>
      <c r="B589" s="37">
        <v>559</v>
      </c>
      <c r="C589" s="37" t="s">
        <v>2339</v>
      </c>
      <c r="D589" s="40" t="s">
        <v>3428</v>
      </c>
      <c r="E589" s="40" t="s">
        <v>4034</v>
      </c>
      <c r="F589" s="40"/>
      <c r="G589" s="40"/>
      <c r="H589" s="37" t="s">
        <v>53</v>
      </c>
      <c r="I589" s="1">
        <v>0</v>
      </c>
      <c r="J589" s="20" t="s">
        <v>4180</v>
      </c>
      <c r="K589" s="20" t="s">
        <v>3321</v>
      </c>
      <c r="L589" s="20" t="s">
        <v>4183</v>
      </c>
      <c r="M589" s="20"/>
      <c r="N589" s="20" t="s">
        <v>3322</v>
      </c>
      <c r="O589" s="20" t="s">
        <v>4175</v>
      </c>
      <c r="P589" s="3" t="s">
        <v>3323</v>
      </c>
      <c r="Q589" s="37">
        <v>2</v>
      </c>
      <c r="R589" s="37">
        <v>29780.5</v>
      </c>
      <c r="S589" s="41">
        <f t="shared" si="18"/>
        <v>59561</v>
      </c>
      <c r="T589" s="41">
        <f t="shared" si="19"/>
        <v>66708.320000000007</v>
      </c>
      <c r="U589" s="40"/>
      <c r="V589" s="3" t="s">
        <v>4199</v>
      </c>
      <c r="W589" s="3" t="s">
        <v>4199</v>
      </c>
    </row>
    <row r="590" spans="1:23" s="32" customFormat="1" x14ac:dyDescent="0.25">
      <c r="A590" s="37" t="s">
        <v>2346</v>
      </c>
      <c r="B590" s="37">
        <v>560</v>
      </c>
      <c r="C590" s="37" t="s">
        <v>1305</v>
      </c>
      <c r="D590" s="40" t="s">
        <v>3471</v>
      </c>
      <c r="E590" s="40" t="s">
        <v>3858</v>
      </c>
      <c r="F590" s="40"/>
      <c r="G590" s="40"/>
      <c r="H590" s="37" t="s">
        <v>53</v>
      </c>
      <c r="I590" s="1">
        <v>0</v>
      </c>
      <c r="J590" s="20" t="s">
        <v>4180</v>
      </c>
      <c r="K590" s="20" t="s">
        <v>3321</v>
      </c>
      <c r="L590" s="20" t="s">
        <v>4183</v>
      </c>
      <c r="M590" s="20"/>
      <c r="N590" s="20" t="s">
        <v>3322</v>
      </c>
      <c r="O590" s="20" t="s">
        <v>4175</v>
      </c>
      <c r="P590" s="3" t="s">
        <v>3323</v>
      </c>
      <c r="Q590" s="37">
        <v>2</v>
      </c>
      <c r="R590" s="37">
        <v>28457</v>
      </c>
      <c r="S590" s="41">
        <f t="shared" si="18"/>
        <v>56914</v>
      </c>
      <c r="T590" s="41">
        <f t="shared" si="19"/>
        <v>63743.680000000008</v>
      </c>
      <c r="U590" s="40"/>
      <c r="V590" s="3" t="s">
        <v>4199</v>
      </c>
      <c r="W590" s="3" t="s">
        <v>4199</v>
      </c>
    </row>
    <row r="591" spans="1:23" s="32" customFormat="1" x14ac:dyDescent="0.25">
      <c r="A591" s="37" t="s">
        <v>2348</v>
      </c>
      <c r="B591" s="37">
        <v>561</v>
      </c>
      <c r="C591" s="37" t="s">
        <v>2349</v>
      </c>
      <c r="D591" s="40" t="s">
        <v>3472</v>
      </c>
      <c r="E591" s="40" t="s">
        <v>4035</v>
      </c>
      <c r="F591" s="40"/>
      <c r="G591" s="40"/>
      <c r="H591" s="37" t="s">
        <v>53</v>
      </c>
      <c r="I591" s="1">
        <v>0</v>
      </c>
      <c r="J591" s="20" t="s">
        <v>4180</v>
      </c>
      <c r="K591" s="20" t="s">
        <v>3321</v>
      </c>
      <c r="L591" s="20" t="s">
        <v>4183</v>
      </c>
      <c r="M591" s="20"/>
      <c r="N591" s="20" t="s">
        <v>3322</v>
      </c>
      <c r="O591" s="20" t="s">
        <v>4175</v>
      </c>
      <c r="P591" s="3" t="s">
        <v>4197</v>
      </c>
      <c r="Q591" s="37">
        <v>4</v>
      </c>
      <c r="R591" s="37">
        <v>2672.77</v>
      </c>
      <c r="S591" s="41">
        <f t="shared" si="18"/>
        <v>10691.08</v>
      </c>
      <c r="T591" s="41">
        <f t="shared" si="19"/>
        <v>11974.009600000001</v>
      </c>
      <c r="U591" s="40"/>
      <c r="V591" s="3" t="s">
        <v>4199</v>
      </c>
      <c r="W591" s="3" t="s">
        <v>4199</v>
      </c>
    </row>
    <row r="592" spans="1:23" s="32" customFormat="1" x14ac:dyDescent="0.25">
      <c r="A592" s="37" t="s">
        <v>2352</v>
      </c>
      <c r="B592" s="37">
        <v>562</v>
      </c>
      <c r="C592" s="37" t="s">
        <v>2353</v>
      </c>
      <c r="D592" s="40" t="s">
        <v>3472</v>
      </c>
      <c r="E592" s="40" t="s">
        <v>4036</v>
      </c>
      <c r="F592" s="40"/>
      <c r="G592" s="40"/>
      <c r="H592" s="37" t="s">
        <v>53</v>
      </c>
      <c r="I592" s="1">
        <v>0</v>
      </c>
      <c r="J592" s="20" t="s">
        <v>4180</v>
      </c>
      <c r="K592" s="20" t="s">
        <v>3321</v>
      </c>
      <c r="L592" s="20" t="s">
        <v>4183</v>
      </c>
      <c r="M592" s="20"/>
      <c r="N592" s="20" t="s">
        <v>3322</v>
      </c>
      <c r="O592" s="20" t="s">
        <v>4175</v>
      </c>
      <c r="P592" s="3" t="s">
        <v>4197</v>
      </c>
      <c r="Q592" s="37">
        <v>4</v>
      </c>
      <c r="R592" s="37">
        <v>2669.64</v>
      </c>
      <c r="S592" s="41">
        <f t="shared" si="18"/>
        <v>10678.56</v>
      </c>
      <c r="T592" s="41">
        <f t="shared" si="19"/>
        <v>11959.987200000001</v>
      </c>
      <c r="U592" s="40"/>
      <c r="V592" s="3" t="s">
        <v>4199</v>
      </c>
      <c r="W592" s="3" t="s">
        <v>4199</v>
      </c>
    </row>
    <row r="593" spans="1:23" s="32" customFormat="1" x14ac:dyDescent="0.25">
      <c r="A593" s="37" t="s">
        <v>2356</v>
      </c>
      <c r="B593" s="37">
        <v>563</v>
      </c>
      <c r="C593" s="37" t="s">
        <v>2357</v>
      </c>
      <c r="D593" s="40" t="s">
        <v>3472</v>
      </c>
      <c r="E593" s="40" t="s">
        <v>3767</v>
      </c>
      <c r="F593" s="40"/>
      <c r="G593" s="40"/>
      <c r="H593" s="37" t="s">
        <v>53</v>
      </c>
      <c r="I593" s="1">
        <v>0</v>
      </c>
      <c r="J593" s="20" t="s">
        <v>4180</v>
      </c>
      <c r="K593" s="20" t="s">
        <v>3321</v>
      </c>
      <c r="L593" s="20" t="s">
        <v>4183</v>
      </c>
      <c r="M593" s="20"/>
      <c r="N593" s="20" t="s">
        <v>3322</v>
      </c>
      <c r="O593" s="20" t="s">
        <v>4175</v>
      </c>
      <c r="P593" s="3" t="s">
        <v>4197</v>
      </c>
      <c r="Q593" s="37">
        <v>4</v>
      </c>
      <c r="R593" s="37">
        <v>3193.3</v>
      </c>
      <c r="S593" s="41">
        <f t="shared" si="18"/>
        <v>12773.2</v>
      </c>
      <c r="T593" s="41">
        <f t="shared" si="19"/>
        <v>14305.984000000002</v>
      </c>
      <c r="U593" s="40"/>
      <c r="V593" s="3" t="s">
        <v>4199</v>
      </c>
      <c r="W593" s="3" t="s">
        <v>4199</v>
      </c>
    </row>
    <row r="594" spans="1:23" s="32" customFormat="1" x14ac:dyDescent="0.25">
      <c r="A594" s="37" t="s">
        <v>2359</v>
      </c>
      <c r="B594" s="37">
        <v>564</v>
      </c>
      <c r="C594" s="37" t="s">
        <v>2360</v>
      </c>
      <c r="D594" s="40" t="s">
        <v>3576</v>
      </c>
      <c r="E594" s="40" t="s">
        <v>4037</v>
      </c>
      <c r="F594" s="40"/>
      <c r="G594" s="40"/>
      <c r="H594" s="37" t="s">
        <v>53</v>
      </c>
      <c r="I594" s="1">
        <v>0</v>
      </c>
      <c r="J594" s="20" t="s">
        <v>4180</v>
      </c>
      <c r="K594" s="20" t="s">
        <v>3321</v>
      </c>
      <c r="L594" s="20" t="s">
        <v>4183</v>
      </c>
      <c r="M594" s="20"/>
      <c r="N594" s="20" t="s">
        <v>3322</v>
      </c>
      <c r="O594" s="20" t="s">
        <v>4175</v>
      </c>
      <c r="P594" s="3" t="s">
        <v>4195</v>
      </c>
      <c r="Q594" s="37">
        <v>852</v>
      </c>
      <c r="R594" s="37">
        <v>372.75</v>
      </c>
      <c r="S594" s="41">
        <f t="shared" si="18"/>
        <v>317583</v>
      </c>
      <c r="T594" s="41">
        <f t="shared" si="19"/>
        <v>355692.96</v>
      </c>
      <c r="U594" s="40"/>
      <c r="V594" s="3" t="s">
        <v>4199</v>
      </c>
      <c r="W594" s="3" t="s">
        <v>4199</v>
      </c>
    </row>
    <row r="595" spans="1:23" s="32" customFormat="1" x14ac:dyDescent="0.25">
      <c r="A595" s="37" t="s">
        <v>2364</v>
      </c>
      <c r="B595" s="37">
        <v>565</v>
      </c>
      <c r="C595" s="37" t="s">
        <v>2282</v>
      </c>
      <c r="D595" s="40" t="s">
        <v>1965</v>
      </c>
      <c r="E595" s="40" t="s">
        <v>4023</v>
      </c>
      <c r="F595" s="40"/>
      <c r="G595" s="40"/>
      <c r="H595" s="37" t="s">
        <v>53</v>
      </c>
      <c r="I595" s="1">
        <v>0</v>
      </c>
      <c r="J595" s="20" t="s">
        <v>4180</v>
      </c>
      <c r="K595" s="20" t="s">
        <v>3321</v>
      </c>
      <c r="L595" s="20" t="s">
        <v>4183</v>
      </c>
      <c r="M595" s="20"/>
      <c r="N595" s="20" t="s">
        <v>3322</v>
      </c>
      <c r="O595" s="20" t="s">
        <v>4175</v>
      </c>
      <c r="P595" s="3" t="s">
        <v>3323</v>
      </c>
      <c r="Q595" s="37">
        <v>2</v>
      </c>
      <c r="R595" s="37">
        <v>18270</v>
      </c>
      <c r="S595" s="41">
        <f t="shared" si="18"/>
        <v>36540</v>
      </c>
      <c r="T595" s="41">
        <f t="shared" si="19"/>
        <v>40924.800000000003</v>
      </c>
      <c r="U595" s="40"/>
      <c r="V595" s="3" t="s">
        <v>4199</v>
      </c>
      <c r="W595" s="3" t="s">
        <v>4199</v>
      </c>
    </row>
    <row r="596" spans="1:23" s="32" customFormat="1" x14ac:dyDescent="0.25">
      <c r="A596" s="37" t="s">
        <v>2366</v>
      </c>
      <c r="B596" s="37">
        <v>566</v>
      </c>
      <c r="C596" s="37" t="s">
        <v>2367</v>
      </c>
      <c r="D596" s="40" t="s">
        <v>2368</v>
      </c>
      <c r="E596" s="40" t="s">
        <v>4038</v>
      </c>
      <c r="F596" s="40"/>
      <c r="G596" s="40"/>
      <c r="H596" s="37" t="s">
        <v>53</v>
      </c>
      <c r="I596" s="1">
        <v>0</v>
      </c>
      <c r="J596" s="20" t="s">
        <v>4180</v>
      </c>
      <c r="K596" s="20" t="s">
        <v>3321</v>
      </c>
      <c r="L596" s="20" t="s">
        <v>4183</v>
      </c>
      <c r="M596" s="20"/>
      <c r="N596" s="20" t="s">
        <v>3322</v>
      </c>
      <c r="O596" s="20" t="s">
        <v>4175</v>
      </c>
      <c r="P596" s="3" t="s">
        <v>3323</v>
      </c>
      <c r="Q596" s="37">
        <v>2</v>
      </c>
      <c r="R596" s="37">
        <v>28701.5</v>
      </c>
      <c r="S596" s="41">
        <f t="shared" si="18"/>
        <v>57403</v>
      </c>
      <c r="T596" s="41">
        <f t="shared" si="19"/>
        <v>64291.360000000008</v>
      </c>
      <c r="U596" s="40"/>
      <c r="V596" s="3" t="s">
        <v>4199</v>
      </c>
      <c r="W596" s="3" t="s">
        <v>4199</v>
      </c>
    </row>
    <row r="597" spans="1:23" s="32" customFormat="1" x14ac:dyDescent="0.25">
      <c r="A597" s="37" t="s">
        <v>2371</v>
      </c>
      <c r="B597" s="37">
        <v>567</v>
      </c>
      <c r="C597" s="37" t="s">
        <v>2372</v>
      </c>
      <c r="D597" s="40" t="s">
        <v>2373</v>
      </c>
      <c r="E597" s="40" t="s">
        <v>4039</v>
      </c>
      <c r="F597" s="40"/>
      <c r="G597" s="40"/>
      <c r="H597" s="37" t="s">
        <v>53</v>
      </c>
      <c r="I597" s="1">
        <v>0</v>
      </c>
      <c r="J597" s="20" t="s">
        <v>4180</v>
      </c>
      <c r="K597" s="20" t="s">
        <v>3321</v>
      </c>
      <c r="L597" s="20" t="s">
        <v>4183</v>
      </c>
      <c r="M597" s="20"/>
      <c r="N597" s="20" t="s">
        <v>3322</v>
      </c>
      <c r="O597" s="20" t="s">
        <v>4175</v>
      </c>
      <c r="P597" s="3" t="s">
        <v>3323</v>
      </c>
      <c r="Q597" s="37">
        <v>5</v>
      </c>
      <c r="R597" s="37">
        <v>21800</v>
      </c>
      <c r="S597" s="41">
        <f t="shared" si="18"/>
        <v>109000</v>
      </c>
      <c r="T597" s="41">
        <f t="shared" si="19"/>
        <v>122080.00000000001</v>
      </c>
      <c r="U597" s="40"/>
      <c r="V597" s="3" t="s">
        <v>4199</v>
      </c>
      <c r="W597" s="3" t="s">
        <v>4199</v>
      </c>
    </row>
    <row r="598" spans="1:23" s="32" customFormat="1" x14ac:dyDescent="0.25">
      <c r="A598" s="37" t="s">
        <v>2376</v>
      </c>
      <c r="B598" s="37">
        <v>568</v>
      </c>
      <c r="C598" s="37" t="s">
        <v>2377</v>
      </c>
      <c r="D598" s="40" t="s">
        <v>3537</v>
      </c>
      <c r="E598" s="40" t="s">
        <v>4040</v>
      </c>
      <c r="F598" s="40"/>
      <c r="G598" s="40"/>
      <c r="H598" s="37" t="s">
        <v>53</v>
      </c>
      <c r="I598" s="1">
        <v>0</v>
      </c>
      <c r="J598" s="20" t="s">
        <v>4180</v>
      </c>
      <c r="K598" s="20" t="s">
        <v>3321</v>
      </c>
      <c r="L598" s="20" t="s">
        <v>4183</v>
      </c>
      <c r="M598" s="20"/>
      <c r="N598" s="20" t="s">
        <v>3322</v>
      </c>
      <c r="O598" s="20" t="s">
        <v>4175</v>
      </c>
      <c r="P598" s="3" t="s">
        <v>3323</v>
      </c>
      <c r="Q598" s="37">
        <v>136</v>
      </c>
      <c r="R598" s="37">
        <v>805.67</v>
      </c>
      <c r="S598" s="41">
        <f t="shared" si="18"/>
        <v>109571.12</v>
      </c>
      <c r="T598" s="41">
        <f t="shared" si="19"/>
        <v>122719.6544</v>
      </c>
      <c r="U598" s="40"/>
      <c r="V598" s="3" t="s">
        <v>4199</v>
      </c>
      <c r="W598" s="3" t="s">
        <v>4199</v>
      </c>
    </row>
    <row r="599" spans="1:23" s="32" customFormat="1" x14ac:dyDescent="0.25">
      <c r="A599" s="37" t="s">
        <v>2380</v>
      </c>
      <c r="B599" s="37">
        <v>569</v>
      </c>
      <c r="C599" s="37" t="s">
        <v>2377</v>
      </c>
      <c r="D599" s="40" t="s">
        <v>3537</v>
      </c>
      <c r="E599" s="40" t="s">
        <v>4040</v>
      </c>
      <c r="F599" s="40"/>
      <c r="G599" s="40"/>
      <c r="H599" s="37" t="s">
        <v>53</v>
      </c>
      <c r="I599" s="1">
        <v>0</v>
      </c>
      <c r="J599" s="20" t="s">
        <v>4180</v>
      </c>
      <c r="K599" s="20" t="s">
        <v>3321</v>
      </c>
      <c r="L599" s="20" t="s">
        <v>4183</v>
      </c>
      <c r="M599" s="20"/>
      <c r="N599" s="20" t="s">
        <v>3322</v>
      </c>
      <c r="O599" s="20" t="s">
        <v>4175</v>
      </c>
      <c r="P599" s="3" t="s">
        <v>3323</v>
      </c>
      <c r="Q599" s="37">
        <v>90</v>
      </c>
      <c r="R599" s="37">
        <v>839.67</v>
      </c>
      <c r="S599" s="41">
        <f t="shared" si="18"/>
        <v>75570.3</v>
      </c>
      <c r="T599" s="41">
        <f t="shared" si="19"/>
        <v>84638.736000000004</v>
      </c>
      <c r="U599" s="40"/>
      <c r="V599" s="3" t="s">
        <v>4199</v>
      </c>
      <c r="W599" s="3" t="s">
        <v>4199</v>
      </c>
    </row>
    <row r="600" spans="1:23" s="32" customFormat="1" x14ac:dyDescent="0.25">
      <c r="A600" s="37" t="s">
        <v>2382</v>
      </c>
      <c r="B600" s="37">
        <v>570</v>
      </c>
      <c r="C600" s="37" t="s">
        <v>2383</v>
      </c>
      <c r="D600" s="40" t="s">
        <v>3577</v>
      </c>
      <c r="E600" s="40" t="s">
        <v>4041</v>
      </c>
      <c r="F600" s="40"/>
      <c r="G600" s="40"/>
      <c r="H600" s="37" t="s">
        <v>53</v>
      </c>
      <c r="I600" s="1">
        <v>0</v>
      </c>
      <c r="J600" s="20" t="s">
        <v>4180</v>
      </c>
      <c r="K600" s="20" t="s">
        <v>3321</v>
      </c>
      <c r="L600" s="20" t="s">
        <v>4183</v>
      </c>
      <c r="M600" s="20"/>
      <c r="N600" s="20" t="s">
        <v>3322</v>
      </c>
      <c r="O600" s="20" t="s">
        <v>4175</v>
      </c>
      <c r="P600" s="3" t="s">
        <v>3323</v>
      </c>
      <c r="Q600" s="37">
        <v>4</v>
      </c>
      <c r="R600" s="37">
        <v>25220</v>
      </c>
      <c r="S600" s="41">
        <f t="shared" si="18"/>
        <v>100880</v>
      </c>
      <c r="T600" s="41">
        <f t="shared" si="19"/>
        <v>112985.60000000001</v>
      </c>
      <c r="U600" s="40"/>
      <c r="V600" s="3" t="s">
        <v>4199</v>
      </c>
      <c r="W600" s="3" t="s">
        <v>4199</v>
      </c>
    </row>
    <row r="601" spans="1:23" s="32" customFormat="1" x14ac:dyDescent="0.25">
      <c r="A601" s="37" t="s">
        <v>2387</v>
      </c>
      <c r="B601" s="37">
        <v>571</v>
      </c>
      <c r="C601" s="37" t="s">
        <v>816</v>
      </c>
      <c r="D601" s="40" t="s">
        <v>3416</v>
      </c>
      <c r="E601" s="40" t="s">
        <v>3785</v>
      </c>
      <c r="F601" s="40"/>
      <c r="G601" s="40"/>
      <c r="H601" s="37" t="s">
        <v>53</v>
      </c>
      <c r="I601" s="1">
        <v>0</v>
      </c>
      <c r="J601" s="20" t="s">
        <v>4180</v>
      </c>
      <c r="K601" s="20" t="s">
        <v>3321</v>
      </c>
      <c r="L601" s="20" t="s">
        <v>4183</v>
      </c>
      <c r="M601" s="20"/>
      <c r="N601" s="20" t="s">
        <v>3322</v>
      </c>
      <c r="O601" s="20" t="s">
        <v>4175</v>
      </c>
      <c r="P601" s="3" t="s">
        <v>3323</v>
      </c>
      <c r="Q601" s="37">
        <v>4</v>
      </c>
      <c r="R601" s="37">
        <v>892.86</v>
      </c>
      <c r="S601" s="41">
        <f t="shared" si="18"/>
        <v>3571.44</v>
      </c>
      <c r="T601" s="41">
        <f t="shared" si="19"/>
        <v>4000.0128000000004</v>
      </c>
      <c r="U601" s="40"/>
      <c r="V601" s="3" t="s">
        <v>4199</v>
      </c>
      <c r="W601" s="3" t="s">
        <v>4199</v>
      </c>
    </row>
    <row r="602" spans="1:23" s="32" customFormat="1" x14ac:dyDescent="0.25">
      <c r="A602" s="37" t="s">
        <v>2389</v>
      </c>
      <c r="B602" s="37">
        <v>572</v>
      </c>
      <c r="C602" s="37" t="s">
        <v>816</v>
      </c>
      <c r="D602" s="40" t="s">
        <v>3416</v>
      </c>
      <c r="E602" s="40" t="s">
        <v>3785</v>
      </c>
      <c r="F602" s="40"/>
      <c r="G602" s="40"/>
      <c r="H602" s="37" t="s">
        <v>53</v>
      </c>
      <c r="I602" s="1">
        <v>0</v>
      </c>
      <c r="J602" s="20" t="s">
        <v>4180</v>
      </c>
      <c r="K602" s="20" t="s">
        <v>3321</v>
      </c>
      <c r="L602" s="20" t="s">
        <v>4183</v>
      </c>
      <c r="M602" s="20"/>
      <c r="N602" s="20" t="s">
        <v>3322</v>
      </c>
      <c r="O602" s="20" t="s">
        <v>4175</v>
      </c>
      <c r="P602" s="3" t="s">
        <v>3323</v>
      </c>
      <c r="Q602" s="37">
        <v>4</v>
      </c>
      <c r="R602" s="37">
        <v>920</v>
      </c>
      <c r="S602" s="41">
        <f t="shared" si="18"/>
        <v>3680</v>
      </c>
      <c r="T602" s="41">
        <f t="shared" si="19"/>
        <v>4121.6000000000004</v>
      </c>
      <c r="U602" s="40"/>
      <c r="V602" s="3" t="s">
        <v>4199</v>
      </c>
      <c r="W602" s="3" t="s">
        <v>4199</v>
      </c>
    </row>
    <row r="603" spans="1:23" s="32" customFormat="1" x14ac:dyDescent="0.25">
      <c r="A603" s="37" t="s">
        <v>2391</v>
      </c>
      <c r="B603" s="37">
        <v>573</v>
      </c>
      <c r="C603" s="37" t="s">
        <v>816</v>
      </c>
      <c r="D603" s="40" t="s">
        <v>3416</v>
      </c>
      <c r="E603" s="40" t="s">
        <v>3785</v>
      </c>
      <c r="F603" s="40"/>
      <c r="G603" s="40"/>
      <c r="H603" s="37" t="s">
        <v>53</v>
      </c>
      <c r="I603" s="1">
        <v>0</v>
      </c>
      <c r="J603" s="20" t="s">
        <v>4180</v>
      </c>
      <c r="K603" s="20" t="s">
        <v>3321</v>
      </c>
      <c r="L603" s="20" t="s">
        <v>4183</v>
      </c>
      <c r="M603" s="20"/>
      <c r="N603" s="20" t="s">
        <v>3322</v>
      </c>
      <c r="O603" s="20" t="s">
        <v>4175</v>
      </c>
      <c r="P603" s="3" t="s">
        <v>3323</v>
      </c>
      <c r="Q603" s="37">
        <v>4</v>
      </c>
      <c r="R603" s="37">
        <v>803.57</v>
      </c>
      <c r="S603" s="41">
        <f t="shared" si="18"/>
        <v>3214.28</v>
      </c>
      <c r="T603" s="41">
        <f t="shared" si="19"/>
        <v>3599.9936000000007</v>
      </c>
      <c r="U603" s="40"/>
      <c r="V603" s="3" t="s">
        <v>4199</v>
      </c>
      <c r="W603" s="3" t="s">
        <v>4199</v>
      </c>
    </row>
    <row r="604" spans="1:23" s="32" customFormat="1" x14ac:dyDescent="0.25">
      <c r="A604" s="37" t="s">
        <v>2393</v>
      </c>
      <c r="B604" s="37">
        <v>574</v>
      </c>
      <c r="C604" s="37" t="s">
        <v>2394</v>
      </c>
      <c r="D604" s="40" t="s">
        <v>3578</v>
      </c>
      <c r="E604" s="40" t="s">
        <v>4042</v>
      </c>
      <c r="F604" s="40"/>
      <c r="G604" s="40"/>
      <c r="H604" s="37" t="s">
        <v>53</v>
      </c>
      <c r="I604" s="1">
        <v>0</v>
      </c>
      <c r="J604" s="20" t="s">
        <v>4180</v>
      </c>
      <c r="K604" s="20" t="s">
        <v>3321</v>
      </c>
      <c r="L604" s="20" t="s">
        <v>4183</v>
      </c>
      <c r="M604" s="20"/>
      <c r="N604" s="20" t="s">
        <v>3322</v>
      </c>
      <c r="O604" s="20" t="s">
        <v>4175</v>
      </c>
      <c r="P604" s="3" t="s">
        <v>3323</v>
      </c>
      <c r="Q604" s="37">
        <v>18</v>
      </c>
      <c r="R604" s="37">
        <v>1195.54</v>
      </c>
      <c r="S604" s="41">
        <f t="shared" si="18"/>
        <v>21519.72</v>
      </c>
      <c r="T604" s="41">
        <f t="shared" si="19"/>
        <v>24102.086400000004</v>
      </c>
      <c r="U604" s="40"/>
      <c r="V604" s="3" t="s">
        <v>4199</v>
      </c>
      <c r="W604" s="3" t="s">
        <v>4199</v>
      </c>
    </row>
    <row r="605" spans="1:23" s="32" customFormat="1" x14ac:dyDescent="0.25">
      <c r="A605" s="37" t="s">
        <v>2398</v>
      </c>
      <c r="B605" s="37">
        <v>575</v>
      </c>
      <c r="C605" s="37" t="s">
        <v>2399</v>
      </c>
      <c r="D605" s="40" t="s">
        <v>3484</v>
      </c>
      <c r="E605" s="40" t="s">
        <v>4043</v>
      </c>
      <c r="F605" s="40"/>
      <c r="G605" s="40"/>
      <c r="H605" s="37" t="s">
        <v>53</v>
      </c>
      <c r="I605" s="1">
        <v>0</v>
      </c>
      <c r="J605" s="20" t="s">
        <v>4180</v>
      </c>
      <c r="K605" s="20" t="s">
        <v>3321</v>
      </c>
      <c r="L605" s="20" t="s">
        <v>4183</v>
      </c>
      <c r="M605" s="20"/>
      <c r="N605" s="20" t="s">
        <v>3322</v>
      </c>
      <c r="O605" s="20" t="s">
        <v>4175</v>
      </c>
      <c r="P605" s="3" t="s">
        <v>3323</v>
      </c>
      <c r="Q605" s="37">
        <v>5</v>
      </c>
      <c r="R605" s="37">
        <v>3095.74</v>
      </c>
      <c r="S605" s="41">
        <f t="shared" si="18"/>
        <v>15478.699999999999</v>
      </c>
      <c r="T605" s="41">
        <f t="shared" si="19"/>
        <v>17336.144</v>
      </c>
      <c r="U605" s="40"/>
      <c r="V605" s="3" t="s">
        <v>4199</v>
      </c>
      <c r="W605" s="3" t="s">
        <v>4199</v>
      </c>
    </row>
    <row r="606" spans="1:23" s="32" customFormat="1" x14ac:dyDescent="0.25">
      <c r="A606" s="37" t="s">
        <v>2402</v>
      </c>
      <c r="B606" s="37">
        <v>576</v>
      </c>
      <c r="C606" s="37" t="s">
        <v>2043</v>
      </c>
      <c r="D606" s="40" t="s">
        <v>3545</v>
      </c>
      <c r="E606" s="40" t="s">
        <v>3982</v>
      </c>
      <c r="F606" s="40"/>
      <c r="G606" s="40"/>
      <c r="H606" s="37" t="s">
        <v>53</v>
      </c>
      <c r="I606" s="1">
        <v>0</v>
      </c>
      <c r="J606" s="20" t="s">
        <v>4180</v>
      </c>
      <c r="K606" s="20" t="s">
        <v>3321</v>
      </c>
      <c r="L606" s="20" t="s">
        <v>4183</v>
      </c>
      <c r="M606" s="20"/>
      <c r="N606" s="20" t="s">
        <v>3322</v>
      </c>
      <c r="O606" s="20" t="s">
        <v>4175</v>
      </c>
      <c r="P606" s="3" t="s">
        <v>3324</v>
      </c>
      <c r="Q606" s="37">
        <v>2</v>
      </c>
      <c r="R606" s="37">
        <v>6566.67</v>
      </c>
      <c r="S606" s="41">
        <f t="shared" si="18"/>
        <v>13133.34</v>
      </c>
      <c r="T606" s="41">
        <f t="shared" si="19"/>
        <v>14709.340800000002</v>
      </c>
      <c r="U606" s="40"/>
      <c r="V606" s="3" t="s">
        <v>4199</v>
      </c>
      <c r="W606" s="3" t="s">
        <v>4199</v>
      </c>
    </row>
    <row r="607" spans="1:23" s="32" customFormat="1" x14ac:dyDescent="0.25">
      <c r="A607" s="37" t="s">
        <v>2404</v>
      </c>
      <c r="B607" s="37">
        <v>577</v>
      </c>
      <c r="C607" s="37" t="s">
        <v>2405</v>
      </c>
      <c r="D607" s="40" t="s">
        <v>3579</v>
      </c>
      <c r="E607" s="40" t="s">
        <v>4044</v>
      </c>
      <c r="F607" s="40"/>
      <c r="G607" s="40"/>
      <c r="H607" s="37" t="s">
        <v>53</v>
      </c>
      <c r="I607" s="1">
        <v>0</v>
      </c>
      <c r="J607" s="20" t="s">
        <v>4180</v>
      </c>
      <c r="K607" s="20" t="s">
        <v>3321</v>
      </c>
      <c r="L607" s="20" t="s">
        <v>4183</v>
      </c>
      <c r="M607" s="20"/>
      <c r="N607" s="20" t="s">
        <v>3322</v>
      </c>
      <c r="O607" s="20" t="s">
        <v>4175</v>
      </c>
      <c r="P607" s="3" t="s">
        <v>3323</v>
      </c>
      <c r="Q607" s="37">
        <v>5</v>
      </c>
      <c r="R607" s="37">
        <v>14926.670000000002</v>
      </c>
      <c r="S607" s="41">
        <f t="shared" si="18"/>
        <v>74633.350000000006</v>
      </c>
      <c r="T607" s="41">
        <f t="shared" si="19"/>
        <v>83589.352000000014</v>
      </c>
      <c r="U607" s="40"/>
      <c r="V607" s="3" t="s">
        <v>4199</v>
      </c>
      <c r="W607" s="3" t="s">
        <v>4199</v>
      </c>
    </row>
    <row r="608" spans="1:23" s="32" customFormat="1" x14ac:dyDescent="0.25">
      <c r="A608" s="37" t="s">
        <v>2409</v>
      </c>
      <c r="B608" s="37">
        <v>578</v>
      </c>
      <c r="C608" s="37" t="s">
        <v>2410</v>
      </c>
      <c r="D608" s="40" t="s">
        <v>3580</v>
      </c>
      <c r="E608" s="40" t="s">
        <v>4045</v>
      </c>
      <c r="F608" s="40"/>
      <c r="G608" s="40"/>
      <c r="H608" s="37" t="s">
        <v>53</v>
      </c>
      <c r="I608" s="1">
        <v>0</v>
      </c>
      <c r="J608" s="20" t="s">
        <v>4180</v>
      </c>
      <c r="K608" s="20" t="s">
        <v>3321</v>
      </c>
      <c r="L608" s="20" t="s">
        <v>4183</v>
      </c>
      <c r="M608" s="20"/>
      <c r="N608" s="20" t="s">
        <v>3322</v>
      </c>
      <c r="O608" s="20" t="s">
        <v>4175</v>
      </c>
      <c r="P608" s="3" t="s">
        <v>3323</v>
      </c>
      <c r="Q608" s="37">
        <v>2</v>
      </c>
      <c r="R608" s="37">
        <v>51785.71</v>
      </c>
      <c r="S608" s="41">
        <f t="shared" si="18"/>
        <v>103571.42</v>
      </c>
      <c r="T608" s="41">
        <f t="shared" si="19"/>
        <v>115999.99040000001</v>
      </c>
      <c r="U608" s="40"/>
      <c r="V608" s="3" t="s">
        <v>4199</v>
      </c>
      <c r="W608" s="3" t="s">
        <v>4199</v>
      </c>
    </row>
    <row r="609" spans="1:23" s="32" customFormat="1" x14ac:dyDescent="0.25">
      <c r="A609" s="37" t="s">
        <v>2414</v>
      </c>
      <c r="B609" s="37">
        <v>579</v>
      </c>
      <c r="C609" s="37" t="s">
        <v>1214</v>
      </c>
      <c r="D609" s="40" t="s">
        <v>3458</v>
      </c>
      <c r="E609" s="40" t="s">
        <v>3842</v>
      </c>
      <c r="F609" s="40"/>
      <c r="G609" s="40"/>
      <c r="H609" s="37" t="s">
        <v>53</v>
      </c>
      <c r="I609" s="1">
        <v>0</v>
      </c>
      <c r="J609" s="20" t="s">
        <v>4180</v>
      </c>
      <c r="K609" s="20" t="s">
        <v>3321</v>
      </c>
      <c r="L609" s="20" t="s">
        <v>4183</v>
      </c>
      <c r="M609" s="20"/>
      <c r="N609" s="20" t="s">
        <v>3322</v>
      </c>
      <c r="O609" s="20" t="s">
        <v>4175</v>
      </c>
      <c r="P609" s="3" t="s">
        <v>3323</v>
      </c>
      <c r="Q609" s="37">
        <v>4</v>
      </c>
      <c r="R609" s="37">
        <v>4312.5</v>
      </c>
      <c r="S609" s="41">
        <f t="shared" si="18"/>
        <v>17250</v>
      </c>
      <c r="T609" s="41">
        <f t="shared" si="19"/>
        <v>19320.000000000004</v>
      </c>
      <c r="U609" s="40"/>
      <c r="V609" s="3" t="s">
        <v>4199</v>
      </c>
      <c r="W609" s="3" t="s">
        <v>4199</v>
      </c>
    </row>
    <row r="610" spans="1:23" s="32" customFormat="1" x14ac:dyDescent="0.25">
      <c r="A610" s="37" t="s">
        <v>2416</v>
      </c>
      <c r="B610" s="37">
        <v>580</v>
      </c>
      <c r="C610" s="37" t="s">
        <v>2417</v>
      </c>
      <c r="D610" s="40" t="s">
        <v>2418</v>
      </c>
      <c r="E610" s="40" t="s">
        <v>4046</v>
      </c>
      <c r="F610" s="40"/>
      <c r="G610" s="40"/>
      <c r="H610" s="37" t="s">
        <v>53</v>
      </c>
      <c r="I610" s="1">
        <v>0</v>
      </c>
      <c r="J610" s="20" t="s">
        <v>4180</v>
      </c>
      <c r="K610" s="20" t="s">
        <v>3321</v>
      </c>
      <c r="L610" s="20" t="s">
        <v>4183</v>
      </c>
      <c r="M610" s="20"/>
      <c r="N610" s="20" t="s">
        <v>3322</v>
      </c>
      <c r="O610" s="20" t="s">
        <v>4175</v>
      </c>
      <c r="P610" s="3" t="s">
        <v>3323</v>
      </c>
      <c r="Q610" s="37">
        <v>2</v>
      </c>
      <c r="R610" s="37">
        <v>81000</v>
      </c>
      <c r="S610" s="41">
        <f t="shared" si="18"/>
        <v>162000</v>
      </c>
      <c r="T610" s="41">
        <f t="shared" si="19"/>
        <v>181440.00000000003</v>
      </c>
      <c r="U610" s="40"/>
      <c r="V610" s="3" t="s">
        <v>4199</v>
      </c>
      <c r="W610" s="3" t="s">
        <v>4199</v>
      </c>
    </row>
    <row r="611" spans="1:23" s="32" customFormat="1" x14ac:dyDescent="0.25">
      <c r="A611" s="37" t="s">
        <v>2421</v>
      </c>
      <c r="B611" s="37">
        <v>581</v>
      </c>
      <c r="C611" s="37" t="s">
        <v>2422</v>
      </c>
      <c r="D611" s="40" t="s">
        <v>3581</v>
      </c>
      <c r="E611" s="40" t="s">
        <v>4047</v>
      </c>
      <c r="F611" s="40"/>
      <c r="G611" s="40"/>
      <c r="H611" s="37" t="s">
        <v>53</v>
      </c>
      <c r="I611" s="1">
        <v>0</v>
      </c>
      <c r="J611" s="20" t="s">
        <v>4180</v>
      </c>
      <c r="K611" s="20" t="s">
        <v>3321</v>
      </c>
      <c r="L611" s="20" t="s">
        <v>4183</v>
      </c>
      <c r="M611" s="20"/>
      <c r="N611" s="20" t="s">
        <v>3322</v>
      </c>
      <c r="O611" s="20" t="s">
        <v>4175</v>
      </c>
      <c r="P611" s="3" t="s">
        <v>3323</v>
      </c>
      <c r="Q611" s="37">
        <v>1</v>
      </c>
      <c r="R611" s="37">
        <v>4611.5</v>
      </c>
      <c r="S611" s="41">
        <f t="shared" si="18"/>
        <v>4611.5</v>
      </c>
      <c r="T611" s="41">
        <f t="shared" si="19"/>
        <v>5164.88</v>
      </c>
      <c r="U611" s="40"/>
      <c r="V611" s="3" t="s">
        <v>4199</v>
      </c>
      <c r="W611" s="3" t="s">
        <v>4199</v>
      </c>
    </row>
    <row r="612" spans="1:23" s="32" customFormat="1" x14ac:dyDescent="0.25">
      <c r="A612" s="37" t="s">
        <v>2426</v>
      </c>
      <c r="B612" s="37">
        <v>582</v>
      </c>
      <c r="C612" s="37" t="s">
        <v>2422</v>
      </c>
      <c r="D612" s="40" t="s">
        <v>3581</v>
      </c>
      <c r="E612" s="40" t="s">
        <v>4047</v>
      </c>
      <c r="F612" s="40"/>
      <c r="G612" s="40"/>
      <c r="H612" s="37" t="s">
        <v>53</v>
      </c>
      <c r="I612" s="1">
        <v>0</v>
      </c>
      <c r="J612" s="20" t="s">
        <v>4180</v>
      </c>
      <c r="K612" s="20" t="s">
        <v>3321</v>
      </c>
      <c r="L612" s="20" t="s">
        <v>4183</v>
      </c>
      <c r="M612" s="20"/>
      <c r="N612" s="20" t="s">
        <v>3322</v>
      </c>
      <c r="O612" s="20" t="s">
        <v>4175</v>
      </c>
      <c r="P612" s="3" t="s">
        <v>3323</v>
      </c>
      <c r="Q612" s="37">
        <v>1</v>
      </c>
      <c r="R612" s="37">
        <v>4611.5</v>
      </c>
      <c r="S612" s="41">
        <f t="shared" si="18"/>
        <v>4611.5</v>
      </c>
      <c r="T612" s="41">
        <f t="shared" si="19"/>
        <v>5164.88</v>
      </c>
      <c r="U612" s="40"/>
      <c r="V612" s="3" t="s">
        <v>4199</v>
      </c>
      <c r="W612" s="3" t="s">
        <v>4199</v>
      </c>
    </row>
    <row r="613" spans="1:23" s="32" customFormat="1" x14ac:dyDescent="0.25">
      <c r="A613" s="37" t="s">
        <v>2428</v>
      </c>
      <c r="B613" s="37">
        <v>583</v>
      </c>
      <c r="C613" s="37" t="s">
        <v>2429</v>
      </c>
      <c r="D613" s="40" t="s">
        <v>2430</v>
      </c>
      <c r="E613" s="40" t="s">
        <v>4048</v>
      </c>
      <c r="F613" s="40"/>
      <c r="G613" s="40"/>
      <c r="H613" s="37" t="s">
        <v>53</v>
      </c>
      <c r="I613" s="1">
        <v>0</v>
      </c>
      <c r="J613" s="20" t="s">
        <v>4180</v>
      </c>
      <c r="K613" s="20" t="s">
        <v>3321</v>
      </c>
      <c r="L613" s="20" t="s">
        <v>4183</v>
      </c>
      <c r="M613" s="20"/>
      <c r="N613" s="20" t="s">
        <v>3322</v>
      </c>
      <c r="O613" s="20" t="s">
        <v>4175</v>
      </c>
      <c r="P613" s="3" t="s">
        <v>3323</v>
      </c>
      <c r="Q613" s="37">
        <v>27</v>
      </c>
      <c r="R613" s="37">
        <v>780</v>
      </c>
      <c r="S613" s="41">
        <f t="shared" si="18"/>
        <v>21060</v>
      </c>
      <c r="T613" s="41">
        <f t="shared" si="19"/>
        <v>23587.200000000001</v>
      </c>
      <c r="U613" s="40"/>
      <c r="V613" s="3" t="s">
        <v>4199</v>
      </c>
      <c r="W613" s="3" t="s">
        <v>4199</v>
      </c>
    </row>
    <row r="614" spans="1:23" s="32" customFormat="1" x14ac:dyDescent="0.25">
      <c r="A614" s="37" t="s">
        <v>2433</v>
      </c>
      <c r="B614" s="37">
        <v>584</v>
      </c>
      <c r="C614" s="37" t="s">
        <v>2434</v>
      </c>
      <c r="D614" s="40" t="s">
        <v>3582</v>
      </c>
      <c r="E614" s="40" t="s">
        <v>4049</v>
      </c>
      <c r="F614" s="40"/>
      <c r="G614" s="40"/>
      <c r="H614" s="37" t="s">
        <v>53</v>
      </c>
      <c r="I614" s="1">
        <v>0</v>
      </c>
      <c r="J614" s="20" t="s">
        <v>4180</v>
      </c>
      <c r="K614" s="20" t="s">
        <v>3321</v>
      </c>
      <c r="L614" s="20" t="s">
        <v>4183</v>
      </c>
      <c r="M614" s="20"/>
      <c r="N614" s="20" t="s">
        <v>3322</v>
      </c>
      <c r="O614" s="20" t="s">
        <v>4175</v>
      </c>
      <c r="P614" s="3" t="s">
        <v>4195</v>
      </c>
      <c r="Q614" s="37">
        <v>300</v>
      </c>
      <c r="R614" s="37">
        <v>100</v>
      </c>
      <c r="S614" s="41">
        <f t="shared" si="18"/>
        <v>30000</v>
      </c>
      <c r="T614" s="41">
        <f t="shared" si="19"/>
        <v>33600</v>
      </c>
      <c r="U614" s="40"/>
      <c r="V614" s="3" t="s">
        <v>4199</v>
      </c>
      <c r="W614" s="3" t="s">
        <v>4199</v>
      </c>
    </row>
    <row r="615" spans="1:23" s="32" customFormat="1" x14ac:dyDescent="0.25">
      <c r="A615" s="37" t="s">
        <v>2438</v>
      </c>
      <c r="B615" s="37">
        <v>585</v>
      </c>
      <c r="C615" s="37" t="s">
        <v>2439</v>
      </c>
      <c r="D615" s="40" t="s">
        <v>3552</v>
      </c>
      <c r="E615" s="40" t="s">
        <v>4050</v>
      </c>
      <c r="F615" s="40"/>
      <c r="G615" s="40"/>
      <c r="H615" s="37" t="s">
        <v>53</v>
      </c>
      <c r="I615" s="1">
        <v>0</v>
      </c>
      <c r="J615" s="20" t="s">
        <v>4180</v>
      </c>
      <c r="K615" s="20" t="s">
        <v>3321</v>
      </c>
      <c r="L615" s="20" t="s">
        <v>4183</v>
      </c>
      <c r="M615" s="20"/>
      <c r="N615" s="20" t="s">
        <v>3322</v>
      </c>
      <c r="O615" s="20" t="s">
        <v>4175</v>
      </c>
      <c r="P615" s="3" t="s">
        <v>3323</v>
      </c>
      <c r="Q615" s="37">
        <v>10</v>
      </c>
      <c r="R615" s="37">
        <v>7775.33</v>
      </c>
      <c r="S615" s="41">
        <f t="shared" ref="S615:S678" si="20">Q615*R615</f>
        <v>77753.3</v>
      </c>
      <c r="T615" s="41">
        <f t="shared" ref="T615:T678" si="21">S615*1.12</f>
        <v>87083.696000000011</v>
      </c>
      <c r="U615" s="40"/>
      <c r="V615" s="3" t="s">
        <v>4199</v>
      </c>
      <c r="W615" s="3" t="s">
        <v>4199</v>
      </c>
    </row>
    <row r="616" spans="1:23" s="32" customFormat="1" x14ac:dyDescent="0.25">
      <c r="A616" s="37" t="s">
        <v>2442</v>
      </c>
      <c r="B616" s="37">
        <v>586</v>
      </c>
      <c r="C616" s="37" t="s">
        <v>2443</v>
      </c>
      <c r="D616" s="40" t="s">
        <v>3552</v>
      </c>
      <c r="E616" s="40" t="s">
        <v>4051</v>
      </c>
      <c r="F616" s="40"/>
      <c r="G616" s="40"/>
      <c r="H616" s="37" t="s">
        <v>53</v>
      </c>
      <c r="I616" s="1">
        <v>0</v>
      </c>
      <c r="J616" s="20" t="s">
        <v>4180</v>
      </c>
      <c r="K616" s="20" t="s">
        <v>3321</v>
      </c>
      <c r="L616" s="20" t="s">
        <v>4183</v>
      </c>
      <c r="M616" s="20"/>
      <c r="N616" s="20" t="s">
        <v>3322</v>
      </c>
      <c r="O616" s="20" t="s">
        <v>4175</v>
      </c>
      <c r="P616" s="3" t="s">
        <v>3323</v>
      </c>
      <c r="Q616" s="37">
        <v>2</v>
      </c>
      <c r="R616" s="37">
        <v>20250</v>
      </c>
      <c r="S616" s="41">
        <f t="shared" si="20"/>
        <v>40500</v>
      </c>
      <c r="T616" s="41">
        <f t="shared" si="21"/>
        <v>45360.000000000007</v>
      </c>
      <c r="U616" s="40"/>
      <c r="V616" s="3" t="s">
        <v>4199</v>
      </c>
      <c r="W616" s="3" t="s">
        <v>4199</v>
      </c>
    </row>
    <row r="617" spans="1:23" s="32" customFormat="1" x14ac:dyDescent="0.25">
      <c r="A617" s="37" t="s">
        <v>2446</v>
      </c>
      <c r="B617" s="37">
        <v>587</v>
      </c>
      <c r="C617" s="37" t="s">
        <v>2443</v>
      </c>
      <c r="D617" s="40" t="s">
        <v>3552</v>
      </c>
      <c r="E617" s="40" t="s">
        <v>4051</v>
      </c>
      <c r="F617" s="40"/>
      <c r="G617" s="40"/>
      <c r="H617" s="37" t="s">
        <v>53</v>
      </c>
      <c r="I617" s="1">
        <v>0</v>
      </c>
      <c r="J617" s="20" t="s">
        <v>4180</v>
      </c>
      <c r="K617" s="20" t="s">
        <v>3321</v>
      </c>
      <c r="L617" s="20" t="s">
        <v>4183</v>
      </c>
      <c r="M617" s="20"/>
      <c r="N617" s="20" t="s">
        <v>3322</v>
      </c>
      <c r="O617" s="20" t="s">
        <v>4175</v>
      </c>
      <c r="P617" s="3" t="s">
        <v>3323</v>
      </c>
      <c r="Q617" s="37">
        <v>2</v>
      </c>
      <c r="R617" s="37">
        <v>74732.13</v>
      </c>
      <c r="S617" s="41">
        <f t="shared" si="20"/>
        <v>149464.26</v>
      </c>
      <c r="T617" s="41">
        <f t="shared" si="21"/>
        <v>167399.97120000003</v>
      </c>
      <c r="U617" s="40"/>
      <c r="V617" s="3" t="s">
        <v>4199</v>
      </c>
      <c r="W617" s="3" t="s">
        <v>4199</v>
      </c>
    </row>
    <row r="618" spans="1:23" s="32" customFormat="1" x14ac:dyDescent="0.25">
      <c r="A618" s="37" t="s">
        <v>2448</v>
      </c>
      <c r="B618" s="37">
        <v>588</v>
      </c>
      <c r="C618" s="37" t="s">
        <v>2449</v>
      </c>
      <c r="D618" s="40" t="s">
        <v>3583</v>
      </c>
      <c r="E618" s="40" t="s">
        <v>4052</v>
      </c>
      <c r="F618" s="40"/>
      <c r="G618" s="40"/>
      <c r="H618" s="37" t="s">
        <v>53</v>
      </c>
      <c r="I618" s="1">
        <v>0</v>
      </c>
      <c r="J618" s="20" t="s">
        <v>4180</v>
      </c>
      <c r="K618" s="20" t="s">
        <v>3321</v>
      </c>
      <c r="L618" s="20" t="s">
        <v>4183</v>
      </c>
      <c r="M618" s="20"/>
      <c r="N618" s="20" t="s">
        <v>3322</v>
      </c>
      <c r="O618" s="20" t="s">
        <v>4175</v>
      </c>
      <c r="P618" s="3" t="s">
        <v>3323</v>
      </c>
      <c r="Q618" s="37">
        <v>3</v>
      </c>
      <c r="R618" s="37">
        <v>39990</v>
      </c>
      <c r="S618" s="41">
        <f t="shared" si="20"/>
        <v>119970</v>
      </c>
      <c r="T618" s="41">
        <f t="shared" si="21"/>
        <v>134366.40000000002</v>
      </c>
      <c r="U618" s="40"/>
      <c r="V618" s="3" t="s">
        <v>4199</v>
      </c>
      <c r="W618" s="3" t="s">
        <v>4199</v>
      </c>
    </row>
    <row r="619" spans="1:23" s="32" customFormat="1" x14ac:dyDescent="0.25">
      <c r="A619" s="37" t="s">
        <v>2453</v>
      </c>
      <c r="B619" s="37">
        <v>589</v>
      </c>
      <c r="C619" s="37" t="s">
        <v>2454</v>
      </c>
      <c r="D619" s="40" t="s">
        <v>3584</v>
      </c>
      <c r="E619" s="40" t="s">
        <v>4053</v>
      </c>
      <c r="F619" s="40"/>
      <c r="G619" s="40"/>
      <c r="H619" s="37" t="s">
        <v>53</v>
      </c>
      <c r="I619" s="1">
        <v>0</v>
      </c>
      <c r="J619" s="20" t="s">
        <v>4180</v>
      </c>
      <c r="K619" s="20" t="s">
        <v>3321</v>
      </c>
      <c r="L619" s="20" t="s">
        <v>4183</v>
      </c>
      <c r="M619" s="20"/>
      <c r="N619" s="20" t="s">
        <v>3322</v>
      </c>
      <c r="O619" s="20" t="s">
        <v>4175</v>
      </c>
      <c r="P619" s="3" t="s">
        <v>3323</v>
      </c>
      <c r="Q619" s="37">
        <v>2</v>
      </c>
      <c r="R619" s="37">
        <v>33900</v>
      </c>
      <c r="S619" s="41">
        <f t="shared" si="20"/>
        <v>67800</v>
      </c>
      <c r="T619" s="41">
        <f t="shared" si="21"/>
        <v>75936</v>
      </c>
      <c r="U619" s="40"/>
      <c r="V619" s="3" t="s">
        <v>4199</v>
      </c>
      <c r="W619" s="3" t="s">
        <v>4199</v>
      </c>
    </row>
    <row r="620" spans="1:23" s="32" customFormat="1" x14ac:dyDescent="0.25">
      <c r="A620" s="37" t="s">
        <v>2458</v>
      </c>
      <c r="B620" s="37">
        <v>590</v>
      </c>
      <c r="C620" s="37" t="s">
        <v>2459</v>
      </c>
      <c r="D620" s="40" t="s">
        <v>2460</v>
      </c>
      <c r="E620" s="40" t="s">
        <v>4054</v>
      </c>
      <c r="F620" s="40"/>
      <c r="G620" s="40"/>
      <c r="H620" s="37" t="s">
        <v>53</v>
      </c>
      <c r="I620" s="1">
        <v>0</v>
      </c>
      <c r="J620" s="20" t="s">
        <v>4180</v>
      </c>
      <c r="K620" s="20" t="s">
        <v>3321</v>
      </c>
      <c r="L620" s="20" t="s">
        <v>4183</v>
      </c>
      <c r="M620" s="20"/>
      <c r="N620" s="20" t="s">
        <v>3322</v>
      </c>
      <c r="O620" s="20" t="s">
        <v>4175</v>
      </c>
      <c r="P620" s="3" t="s">
        <v>3323</v>
      </c>
      <c r="Q620" s="37">
        <v>1</v>
      </c>
      <c r="R620" s="37">
        <v>97554.76</v>
      </c>
      <c r="S620" s="41">
        <f t="shared" si="20"/>
        <v>97554.76</v>
      </c>
      <c r="T620" s="41">
        <f t="shared" si="21"/>
        <v>109261.3312</v>
      </c>
      <c r="U620" s="40"/>
      <c r="V620" s="3" t="s">
        <v>4199</v>
      </c>
      <c r="W620" s="3" t="s">
        <v>4199</v>
      </c>
    </row>
    <row r="621" spans="1:23" s="32" customFormat="1" x14ac:dyDescent="0.25">
      <c r="A621" s="37" t="s">
        <v>2463</v>
      </c>
      <c r="B621" s="37">
        <v>591</v>
      </c>
      <c r="C621" s="37" t="s">
        <v>2464</v>
      </c>
      <c r="D621" s="40" t="s">
        <v>2460</v>
      </c>
      <c r="E621" s="40" t="s">
        <v>4055</v>
      </c>
      <c r="F621" s="40"/>
      <c r="G621" s="40"/>
      <c r="H621" s="37" t="s">
        <v>53</v>
      </c>
      <c r="I621" s="1">
        <v>0</v>
      </c>
      <c r="J621" s="20" t="s">
        <v>4180</v>
      </c>
      <c r="K621" s="20" t="s">
        <v>3321</v>
      </c>
      <c r="L621" s="20" t="s">
        <v>4183</v>
      </c>
      <c r="M621" s="20"/>
      <c r="N621" s="20" t="s">
        <v>3322</v>
      </c>
      <c r="O621" s="20" t="s">
        <v>4175</v>
      </c>
      <c r="P621" s="3" t="s">
        <v>3323</v>
      </c>
      <c r="Q621" s="37">
        <v>1</v>
      </c>
      <c r="R621" s="37">
        <v>28819.61</v>
      </c>
      <c r="S621" s="41">
        <f t="shared" si="20"/>
        <v>28819.61</v>
      </c>
      <c r="T621" s="41">
        <f t="shared" si="21"/>
        <v>32277.963200000002</v>
      </c>
      <c r="U621" s="40"/>
      <c r="V621" s="3" t="s">
        <v>4199</v>
      </c>
      <c r="W621" s="3" t="s">
        <v>4199</v>
      </c>
    </row>
    <row r="622" spans="1:23" s="32" customFormat="1" x14ac:dyDescent="0.25">
      <c r="A622" s="37" t="s">
        <v>2467</v>
      </c>
      <c r="B622" s="37">
        <v>592</v>
      </c>
      <c r="C622" s="37" t="s">
        <v>2464</v>
      </c>
      <c r="D622" s="40" t="s">
        <v>2460</v>
      </c>
      <c r="E622" s="40" t="s">
        <v>4055</v>
      </c>
      <c r="F622" s="40"/>
      <c r="G622" s="40"/>
      <c r="H622" s="37" t="s">
        <v>53</v>
      </c>
      <c r="I622" s="1">
        <v>0</v>
      </c>
      <c r="J622" s="20" t="s">
        <v>4180</v>
      </c>
      <c r="K622" s="20" t="s">
        <v>3321</v>
      </c>
      <c r="L622" s="20" t="s">
        <v>4183</v>
      </c>
      <c r="M622" s="20"/>
      <c r="N622" s="20" t="s">
        <v>3322</v>
      </c>
      <c r="O622" s="20" t="s">
        <v>4175</v>
      </c>
      <c r="P622" s="3" t="s">
        <v>3323</v>
      </c>
      <c r="Q622" s="37">
        <v>1</v>
      </c>
      <c r="R622" s="37">
        <v>19558.400000000001</v>
      </c>
      <c r="S622" s="41">
        <f t="shared" si="20"/>
        <v>19558.400000000001</v>
      </c>
      <c r="T622" s="41">
        <f t="shared" si="21"/>
        <v>21905.408000000003</v>
      </c>
      <c r="U622" s="40"/>
      <c r="V622" s="3" t="s">
        <v>4199</v>
      </c>
      <c r="W622" s="3" t="s">
        <v>4199</v>
      </c>
    </row>
    <row r="623" spans="1:23" s="32" customFormat="1" x14ac:dyDescent="0.25">
      <c r="A623" s="37" t="s">
        <v>2469</v>
      </c>
      <c r="B623" s="37">
        <v>593</v>
      </c>
      <c r="C623" s="37" t="s">
        <v>2470</v>
      </c>
      <c r="D623" s="40" t="s">
        <v>3585</v>
      </c>
      <c r="E623" s="40" t="s">
        <v>4056</v>
      </c>
      <c r="F623" s="40"/>
      <c r="G623" s="40"/>
      <c r="H623" s="37" t="s">
        <v>53</v>
      </c>
      <c r="I623" s="1">
        <v>0</v>
      </c>
      <c r="J623" s="20" t="s">
        <v>4180</v>
      </c>
      <c r="K623" s="20" t="s">
        <v>3321</v>
      </c>
      <c r="L623" s="20" t="s">
        <v>4183</v>
      </c>
      <c r="M623" s="20"/>
      <c r="N623" s="20" t="s">
        <v>3322</v>
      </c>
      <c r="O623" s="20" t="s">
        <v>4175</v>
      </c>
      <c r="P623" s="3" t="s">
        <v>3323</v>
      </c>
      <c r="Q623" s="37">
        <v>19</v>
      </c>
      <c r="R623" s="37">
        <v>3393</v>
      </c>
      <c r="S623" s="41">
        <f t="shared" si="20"/>
        <v>64467</v>
      </c>
      <c r="T623" s="41">
        <f t="shared" si="21"/>
        <v>72203.040000000008</v>
      </c>
      <c r="U623" s="40"/>
      <c r="V623" s="3" t="s">
        <v>4199</v>
      </c>
      <c r="W623" s="3" t="s">
        <v>4199</v>
      </c>
    </row>
    <row r="624" spans="1:23" s="32" customFormat="1" x14ac:dyDescent="0.25">
      <c r="A624" s="37" t="s">
        <v>2474</v>
      </c>
      <c r="B624" s="37">
        <v>594</v>
      </c>
      <c r="C624" s="37" t="s">
        <v>2475</v>
      </c>
      <c r="D624" s="40" t="s">
        <v>3489</v>
      </c>
      <c r="E624" s="40" t="s">
        <v>4057</v>
      </c>
      <c r="F624" s="40"/>
      <c r="G624" s="40"/>
      <c r="H624" s="37" t="s">
        <v>53</v>
      </c>
      <c r="I624" s="1">
        <v>0</v>
      </c>
      <c r="J624" s="20" t="s">
        <v>4180</v>
      </c>
      <c r="K624" s="20" t="s">
        <v>3321</v>
      </c>
      <c r="L624" s="20" t="s">
        <v>4183</v>
      </c>
      <c r="M624" s="20"/>
      <c r="N624" s="20" t="s">
        <v>3322</v>
      </c>
      <c r="O624" s="20" t="s">
        <v>4175</v>
      </c>
      <c r="P624" s="3" t="s">
        <v>3323</v>
      </c>
      <c r="Q624" s="37">
        <v>15</v>
      </c>
      <c r="R624" s="37">
        <v>1100</v>
      </c>
      <c r="S624" s="41">
        <f t="shared" si="20"/>
        <v>16500</v>
      </c>
      <c r="T624" s="41">
        <f t="shared" si="21"/>
        <v>18480</v>
      </c>
      <c r="U624" s="40"/>
      <c r="V624" s="3" t="s">
        <v>4199</v>
      </c>
      <c r="W624" s="3" t="s">
        <v>4199</v>
      </c>
    </row>
    <row r="625" spans="1:23" s="32" customFormat="1" x14ac:dyDescent="0.25">
      <c r="A625" s="37" t="s">
        <v>2478</v>
      </c>
      <c r="B625" s="37">
        <v>595</v>
      </c>
      <c r="C625" s="37" t="s">
        <v>2479</v>
      </c>
      <c r="D625" s="40" t="s">
        <v>3326</v>
      </c>
      <c r="E625" s="40" t="s">
        <v>4058</v>
      </c>
      <c r="F625" s="40"/>
      <c r="G625" s="40"/>
      <c r="H625" s="37" t="s">
        <v>53</v>
      </c>
      <c r="I625" s="1">
        <v>0</v>
      </c>
      <c r="J625" s="20" t="s">
        <v>4180</v>
      </c>
      <c r="K625" s="20" t="s">
        <v>3321</v>
      </c>
      <c r="L625" s="20" t="s">
        <v>4183</v>
      </c>
      <c r="M625" s="20"/>
      <c r="N625" s="20" t="s">
        <v>3322</v>
      </c>
      <c r="O625" s="20" t="s">
        <v>4175</v>
      </c>
      <c r="P625" s="3" t="s">
        <v>3323</v>
      </c>
      <c r="Q625" s="37">
        <v>5</v>
      </c>
      <c r="R625" s="37">
        <v>13575.5</v>
      </c>
      <c r="S625" s="41">
        <f t="shared" si="20"/>
        <v>67877.5</v>
      </c>
      <c r="T625" s="41">
        <f t="shared" si="21"/>
        <v>76022.8</v>
      </c>
      <c r="U625" s="40"/>
      <c r="V625" s="3" t="s">
        <v>4199</v>
      </c>
      <c r="W625" s="3" t="s">
        <v>4199</v>
      </c>
    </row>
    <row r="626" spans="1:23" s="32" customFormat="1" x14ac:dyDescent="0.25">
      <c r="A626" s="37" t="s">
        <v>2482</v>
      </c>
      <c r="B626" s="37">
        <v>596</v>
      </c>
      <c r="C626" s="37" t="s">
        <v>1489</v>
      </c>
      <c r="D626" s="40" t="s">
        <v>3407</v>
      </c>
      <c r="E626" s="40" t="s">
        <v>3888</v>
      </c>
      <c r="F626" s="40"/>
      <c r="G626" s="40"/>
      <c r="H626" s="37" t="s">
        <v>53</v>
      </c>
      <c r="I626" s="1">
        <v>0</v>
      </c>
      <c r="J626" s="20" t="s">
        <v>4180</v>
      </c>
      <c r="K626" s="20" t="s">
        <v>3321</v>
      </c>
      <c r="L626" s="20" t="s">
        <v>4183</v>
      </c>
      <c r="M626" s="20"/>
      <c r="N626" s="20" t="s">
        <v>3322</v>
      </c>
      <c r="O626" s="20" t="s">
        <v>4175</v>
      </c>
      <c r="P626" s="3" t="s">
        <v>3323</v>
      </c>
      <c r="Q626" s="37">
        <v>90</v>
      </c>
      <c r="R626" s="37">
        <v>25.3</v>
      </c>
      <c r="S626" s="41">
        <f t="shared" si="20"/>
        <v>2277</v>
      </c>
      <c r="T626" s="41">
        <f t="shared" si="21"/>
        <v>2550.2400000000002</v>
      </c>
      <c r="U626" s="40"/>
      <c r="V626" s="3" t="s">
        <v>4199</v>
      </c>
      <c r="W626" s="3" t="s">
        <v>4199</v>
      </c>
    </row>
    <row r="627" spans="1:23" s="32" customFormat="1" x14ac:dyDescent="0.25">
      <c r="A627" s="37" t="s">
        <v>2484</v>
      </c>
      <c r="B627" s="37">
        <v>597</v>
      </c>
      <c r="C627" s="37" t="s">
        <v>2485</v>
      </c>
      <c r="D627" s="40" t="s">
        <v>3586</v>
      </c>
      <c r="E627" s="40" t="s">
        <v>4059</v>
      </c>
      <c r="F627" s="40"/>
      <c r="G627" s="40"/>
      <c r="H627" s="37" t="s">
        <v>53</v>
      </c>
      <c r="I627" s="1">
        <v>0</v>
      </c>
      <c r="J627" s="20" t="s">
        <v>4180</v>
      </c>
      <c r="K627" s="20" t="s">
        <v>3321</v>
      </c>
      <c r="L627" s="20" t="s">
        <v>4183</v>
      </c>
      <c r="M627" s="20"/>
      <c r="N627" s="20" t="s">
        <v>3322</v>
      </c>
      <c r="O627" s="20" t="s">
        <v>4175</v>
      </c>
      <c r="P627" s="3" t="s">
        <v>3323</v>
      </c>
      <c r="Q627" s="37">
        <v>1</v>
      </c>
      <c r="R627" s="37">
        <v>21481</v>
      </c>
      <c r="S627" s="41">
        <f t="shared" si="20"/>
        <v>21481</v>
      </c>
      <c r="T627" s="41">
        <f t="shared" si="21"/>
        <v>24058.720000000001</v>
      </c>
      <c r="U627" s="40"/>
      <c r="V627" s="3" t="s">
        <v>4199</v>
      </c>
      <c r="W627" s="3" t="s">
        <v>4199</v>
      </c>
    </row>
    <row r="628" spans="1:23" s="32" customFormat="1" x14ac:dyDescent="0.25">
      <c r="A628" s="37" t="s">
        <v>2489</v>
      </c>
      <c r="B628" s="37">
        <v>598</v>
      </c>
      <c r="C628" s="37" t="s">
        <v>2485</v>
      </c>
      <c r="D628" s="40" t="s">
        <v>3586</v>
      </c>
      <c r="E628" s="40" t="s">
        <v>4059</v>
      </c>
      <c r="F628" s="40"/>
      <c r="G628" s="40"/>
      <c r="H628" s="37" t="s">
        <v>53</v>
      </c>
      <c r="I628" s="1">
        <v>0</v>
      </c>
      <c r="J628" s="20" t="s">
        <v>4180</v>
      </c>
      <c r="K628" s="20" t="s">
        <v>3321</v>
      </c>
      <c r="L628" s="20" t="s">
        <v>4183</v>
      </c>
      <c r="M628" s="20"/>
      <c r="N628" s="20" t="s">
        <v>3322</v>
      </c>
      <c r="O628" s="20" t="s">
        <v>4175</v>
      </c>
      <c r="P628" s="3" t="s">
        <v>3323</v>
      </c>
      <c r="Q628" s="37">
        <v>1</v>
      </c>
      <c r="R628" s="37">
        <v>21481</v>
      </c>
      <c r="S628" s="41">
        <f t="shared" si="20"/>
        <v>21481</v>
      </c>
      <c r="T628" s="41">
        <f t="shared" si="21"/>
        <v>24058.720000000001</v>
      </c>
      <c r="U628" s="40"/>
      <c r="V628" s="3" t="s">
        <v>4199</v>
      </c>
      <c r="W628" s="3" t="s">
        <v>4199</v>
      </c>
    </row>
    <row r="629" spans="1:23" s="32" customFormat="1" x14ac:dyDescent="0.25">
      <c r="A629" s="37" t="s">
        <v>2491</v>
      </c>
      <c r="B629" s="37">
        <v>599</v>
      </c>
      <c r="C629" s="37" t="s">
        <v>2492</v>
      </c>
      <c r="D629" s="40" t="s">
        <v>3587</v>
      </c>
      <c r="E629" s="40" t="s">
        <v>4060</v>
      </c>
      <c r="F629" s="40"/>
      <c r="G629" s="40"/>
      <c r="H629" s="37" t="s">
        <v>53</v>
      </c>
      <c r="I629" s="1">
        <v>0</v>
      </c>
      <c r="J629" s="20" t="s">
        <v>4180</v>
      </c>
      <c r="K629" s="20" t="s">
        <v>3321</v>
      </c>
      <c r="L629" s="20" t="s">
        <v>4183</v>
      </c>
      <c r="M629" s="20"/>
      <c r="N629" s="20" t="s">
        <v>3322</v>
      </c>
      <c r="O629" s="20" t="s">
        <v>4175</v>
      </c>
      <c r="P629" s="3" t="s">
        <v>3323</v>
      </c>
      <c r="Q629" s="37">
        <v>50</v>
      </c>
      <c r="R629" s="37">
        <v>1647.43</v>
      </c>
      <c r="S629" s="41">
        <f t="shared" si="20"/>
        <v>82371.5</v>
      </c>
      <c r="T629" s="41">
        <f t="shared" si="21"/>
        <v>92256.08</v>
      </c>
      <c r="U629" s="40"/>
      <c r="V629" s="3" t="s">
        <v>4199</v>
      </c>
      <c r="W629" s="3" t="s">
        <v>4199</v>
      </c>
    </row>
    <row r="630" spans="1:23" s="32" customFormat="1" x14ac:dyDescent="0.25">
      <c r="A630" s="37" t="s">
        <v>2496</v>
      </c>
      <c r="B630" s="37">
        <v>600</v>
      </c>
      <c r="C630" s="37" t="s">
        <v>2497</v>
      </c>
      <c r="D630" s="40" t="s">
        <v>3444</v>
      </c>
      <c r="E630" s="40" t="s">
        <v>4061</v>
      </c>
      <c r="F630" s="40"/>
      <c r="G630" s="40"/>
      <c r="H630" s="37" t="s">
        <v>53</v>
      </c>
      <c r="I630" s="1">
        <v>0</v>
      </c>
      <c r="J630" s="20" t="s">
        <v>4180</v>
      </c>
      <c r="K630" s="20" t="s">
        <v>3321</v>
      </c>
      <c r="L630" s="20" t="s">
        <v>4183</v>
      </c>
      <c r="M630" s="20"/>
      <c r="N630" s="20" t="s">
        <v>3322</v>
      </c>
      <c r="O630" s="20" t="s">
        <v>4175</v>
      </c>
      <c r="P630" s="3" t="s">
        <v>3323</v>
      </c>
      <c r="Q630" s="37">
        <v>22</v>
      </c>
      <c r="R630" s="37">
        <v>12029</v>
      </c>
      <c r="S630" s="41">
        <f t="shared" si="20"/>
        <v>264638</v>
      </c>
      <c r="T630" s="41">
        <f t="shared" si="21"/>
        <v>296394.56000000006</v>
      </c>
      <c r="U630" s="40"/>
      <c r="V630" s="3" t="s">
        <v>4199</v>
      </c>
      <c r="W630" s="3" t="s">
        <v>4199</v>
      </c>
    </row>
    <row r="631" spans="1:23" s="32" customFormat="1" x14ac:dyDescent="0.25">
      <c r="A631" s="37" t="s">
        <v>2500</v>
      </c>
      <c r="B631" s="37">
        <v>601</v>
      </c>
      <c r="C631" s="37" t="s">
        <v>2501</v>
      </c>
      <c r="D631" s="40" t="s">
        <v>3588</v>
      </c>
      <c r="E631" s="40" t="s">
        <v>4062</v>
      </c>
      <c r="F631" s="40"/>
      <c r="G631" s="40"/>
      <c r="H631" s="37" t="s">
        <v>53</v>
      </c>
      <c r="I631" s="1">
        <v>0</v>
      </c>
      <c r="J631" s="20" t="s">
        <v>4180</v>
      </c>
      <c r="K631" s="20" t="s">
        <v>3321</v>
      </c>
      <c r="L631" s="20" t="s">
        <v>4183</v>
      </c>
      <c r="M631" s="20"/>
      <c r="N631" s="20" t="s">
        <v>3322</v>
      </c>
      <c r="O631" s="20" t="s">
        <v>4175</v>
      </c>
      <c r="P631" s="3" t="s">
        <v>3323</v>
      </c>
      <c r="Q631" s="37">
        <v>15</v>
      </c>
      <c r="R631" s="37">
        <v>2315.5</v>
      </c>
      <c r="S631" s="41">
        <f t="shared" si="20"/>
        <v>34732.5</v>
      </c>
      <c r="T631" s="41">
        <f t="shared" si="21"/>
        <v>38900.400000000001</v>
      </c>
      <c r="U631" s="40"/>
      <c r="V631" s="3" t="s">
        <v>4199</v>
      </c>
      <c r="W631" s="3" t="s">
        <v>4199</v>
      </c>
    </row>
    <row r="632" spans="1:23" s="32" customFormat="1" x14ac:dyDescent="0.25">
      <c r="A632" s="37" t="s">
        <v>2505</v>
      </c>
      <c r="B632" s="37">
        <v>602</v>
      </c>
      <c r="C632" s="37" t="s">
        <v>2506</v>
      </c>
      <c r="D632" s="40" t="s">
        <v>3589</v>
      </c>
      <c r="E632" s="40" t="s">
        <v>4063</v>
      </c>
      <c r="F632" s="40"/>
      <c r="G632" s="40"/>
      <c r="H632" s="37" t="s">
        <v>53</v>
      </c>
      <c r="I632" s="1">
        <v>0</v>
      </c>
      <c r="J632" s="20" t="s">
        <v>4180</v>
      </c>
      <c r="K632" s="20" t="s">
        <v>3321</v>
      </c>
      <c r="L632" s="20" t="s">
        <v>4183</v>
      </c>
      <c r="M632" s="20"/>
      <c r="N632" s="20" t="s">
        <v>3322</v>
      </c>
      <c r="O632" s="20" t="s">
        <v>4175</v>
      </c>
      <c r="P632" s="3" t="s">
        <v>4195</v>
      </c>
      <c r="Q632" s="37">
        <v>150</v>
      </c>
      <c r="R632" s="37">
        <v>228.66</v>
      </c>
      <c r="S632" s="41">
        <f t="shared" si="20"/>
        <v>34299</v>
      </c>
      <c r="T632" s="41">
        <f t="shared" si="21"/>
        <v>38414.880000000005</v>
      </c>
      <c r="U632" s="40"/>
      <c r="V632" s="3" t="s">
        <v>4199</v>
      </c>
      <c r="W632" s="3" t="s">
        <v>4199</v>
      </c>
    </row>
    <row r="633" spans="1:23" s="32" customFormat="1" x14ac:dyDescent="0.25">
      <c r="A633" s="37" t="s">
        <v>2510</v>
      </c>
      <c r="B633" s="37">
        <v>603</v>
      </c>
      <c r="C633" s="37" t="s">
        <v>2506</v>
      </c>
      <c r="D633" s="40" t="s">
        <v>3589</v>
      </c>
      <c r="E633" s="40" t="s">
        <v>4063</v>
      </c>
      <c r="F633" s="40"/>
      <c r="G633" s="40"/>
      <c r="H633" s="37" t="s">
        <v>53</v>
      </c>
      <c r="I633" s="1">
        <v>0</v>
      </c>
      <c r="J633" s="20" t="s">
        <v>4180</v>
      </c>
      <c r="K633" s="20" t="s">
        <v>3321</v>
      </c>
      <c r="L633" s="20" t="s">
        <v>4183</v>
      </c>
      <c r="M633" s="20"/>
      <c r="N633" s="20" t="s">
        <v>3322</v>
      </c>
      <c r="O633" s="20" t="s">
        <v>4175</v>
      </c>
      <c r="P633" s="3" t="s">
        <v>4195</v>
      </c>
      <c r="Q633" s="37">
        <v>300</v>
      </c>
      <c r="R633" s="37">
        <v>388.72</v>
      </c>
      <c r="S633" s="41">
        <f t="shared" si="20"/>
        <v>116616.00000000001</v>
      </c>
      <c r="T633" s="41">
        <f t="shared" si="21"/>
        <v>130609.92000000003</v>
      </c>
      <c r="U633" s="40"/>
      <c r="V633" s="3" t="s">
        <v>4199</v>
      </c>
      <c r="W633" s="3" t="s">
        <v>4199</v>
      </c>
    </row>
    <row r="634" spans="1:23" s="32" customFormat="1" x14ac:dyDescent="0.25">
      <c r="A634" s="37" t="s">
        <v>2512</v>
      </c>
      <c r="B634" s="37">
        <v>604</v>
      </c>
      <c r="C634" s="37" t="s">
        <v>2506</v>
      </c>
      <c r="D634" s="40" t="s">
        <v>3589</v>
      </c>
      <c r="E634" s="40" t="s">
        <v>4063</v>
      </c>
      <c r="F634" s="40"/>
      <c r="G634" s="40"/>
      <c r="H634" s="37" t="s">
        <v>53</v>
      </c>
      <c r="I634" s="1">
        <v>0</v>
      </c>
      <c r="J634" s="20" t="s">
        <v>4180</v>
      </c>
      <c r="K634" s="20" t="s">
        <v>3321</v>
      </c>
      <c r="L634" s="20" t="s">
        <v>4183</v>
      </c>
      <c r="M634" s="20"/>
      <c r="N634" s="20" t="s">
        <v>3322</v>
      </c>
      <c r="O634" s="20" t="s">
        <v>4175</v>
      </c>
      <c r="P634" s="3" t="s">
        <v>4195</v>
      </c>
      <c r="Q634" s="37">
        <v>110</v>
      </c>
      <c r="R634" s="37">
        <v>354.42</v>
      </c>
      <c r="S634" s="41">
        <f t="shared" si="20"/>
        <v>38986.200000000004</v>
      </c>
      <c r="T634" s="41">
        <f t="shared" si="21"/>
        <v>43664.544000000009</v>
      </c>
      <c r="U634" s="40"/>
      <c r="V634" s="3" t="s">
        <v>4199</v>
      </c>
      <c r="W634" s="3" t="s">
        <v>4199</v>
      </c>
    </row>
    <row r="635" spans="1:23" s="32" customFormat="1" x14ac:dyDescent="0.25">
      <c r="A635" s="37" t="s">
        <v>2514</v>
      </c>
      <c r="B635" s="37">
        <v>605</v>
      </c>
      <c r="C635" s="37" t="s">
        <v>2515</v>
      </c>
      <c r="D635" s="40" t="s">
        <v>3590</v>
      </c>
      <c r="E635" s="40" t="s">
        <v>4064</v>
      </c>
      <c r="F635" s="40"/>
      <c r="G635" s="40"/>
      <c r="H635" s="37" t="s">
        <v>53</v>
      </c>
      <c r="I635" s="1">
        <v>0</v>
      </c>
      <c r="J635" s="20" t="s">
        <v>4180</v>
      </c>
      <c r="K635" s="20" t="s">
        <v>3321</v>
      </c>
      <c r="L635" s="20" t="s">
        <v>4183</v>
      </c>
      <c r="M635" s="20"/>
      <c r="N635" s="20" t="s">
        <v>3322</v>
      </c>
      <c r="O635" s="20" t="s">
        <v>4175</v>
      </c>
      <c r="P635" s="3" t="s">
        <v>3323</v>
      </c>
      <c r="Q635" s="37">
        <v>1</v>
      </c>
      <c r="R635" s="37">
        <v>205227</v>
      </c>
      <c r="S635" s="41">
        <f t="shared" si="20"/>
        <v>205227</v>
      </c>
      <c r="T635" s="41">
        <f t="shared" si="21"/>
        <v>229854.24000000002</v>
      </c>
      <c r="U635" s="40"/>
      <c r="V635" s="3" t="s">
        <v>4199</v>
      </c>
      <c r="W635" s="3" t="s">
        <v>4199</v>
      </c>
    </row>
    <row r="636" spans="1:23" s="32" customFormat="1" x14ac:dyDescent="0.25">
      <c r="A636" s="37" t="s">
        <v>2519</v>
      </c>
      <c r="B636" s="37">
        <v>606</v>
      </c>
      <c r="C636" s="37" t="s">
        <v>2520</v>
      </c>
      <c r="D636" s="40" t="s">
        <v>2521</v>
      </c>
      <c r="E636" s="40" t="s">
        <v>4065</v>
      </c>
      <c r="F636" s="40"/>
      <c r="G636" s="40"/>
      <c r="H636" s="37" t="s">
        <v>53</v>
      </c>
      <c r="I636" s="1">
        <v>0</v>
      </c>
      <c r="J636" s="20" t="s">
        <v>4180</v>
      </c>
      <c r="K636" s="20" t="s">
        <v>3321</v>
      </c>
      <c r="L636" s="20" t="s">
        <v>4183</v>
      </c>
      <c r="M636" s="20"/>
      <c r="N636" s="20" t="s">
        <v>3322</v>
      </c>
      <c r="O636" s="20" t="s">
        <v>4175</v>
      </c>
      <c r="P636" s="3" t="s">
        <v>3323</v>
      </c>
      <c r="Q636" s="37">
        <v>30</v>
      </c>
      <c r="R636" s="37">
        <v>6833.5</v>
      </c>
      <c r="S636" s="41">
        <f t="shared" si="20"/>
        <v>205005</v>
      </c>
      <c r="T636" s="41">
        <f t="shared" si="21"/>
        <v>229605.60000000003</v>
      </c>
      <c r="U636" s="40"/>
      <c r="V636" s="3" t="s">
        <v>4199</v>
      </c>
      <c r="W636" s="3" t="s">
        <v>4199</v>
      </c>
    </row>
    <row r="637" spans="1:23" s="32" customFormat="1" x14ac:dyDescent="0.25">
      <c r="A637" s="37" t="s">
        <v>2524</v>
      </c>
      <c r="B637" s="37">
        <v>607</v>
      </c>
      <c r="C637" s="37" t="s">
        <v>2525</v>
      </c>
      <c r="D637" s="40" t="s">
        <v>3591</v>
      </c>
      <c r="E637" s="40" t="s">
        <v>4066</v>
      </c>
      <c r="F637" s="40"/>
      <c r="G637" s="40"/>
      <c r="H637" s="37" t="s">
        <v>53</v>
      </c>
      <c r="I637" s="1">
        <v>0</v>
      </c>
      <c r="J637" s="20" t="s">
        <v>4180</v>
      </c>
      <c r="K637" s="20" t="s">
        <v>3321</v>
      </c>
      <c r="L637" s="20" t="s">
        <v>4183</v>
      </c>
      <c r="M637" s="20"/>
      <c r="N637" s="20" t="s">
        <v>3322</v>
      </c>
      <c r="O637" s="20" t="s">
        <v>4175</v>
      </c>
      <c r="P637" s="3" t="s">
        <v>3323</v>
      </c>
      <c r="Q637" s="37">
        <v>4</v>
      </c>
      <c r="R637" s="37">
        <v>25514.65</v>
      </c>
      <c r="S637" s="41">
        <f t="shared" si="20"/>
        <v>102058.6</v>
      </c>
      <c r="T637" s="41">
        <f t="shared" si="21"/>
        <v>114305.63200000001</v>
      </c>
      <c r="U637" s="40"/>
      <c r="V637" s="3" t="s">
        <v>4199</v>
      </c>
      <c r="W637" s="3" t="s">
        <v>4199</v>
      </c>
    </row>
    <row r="638" spans="1:23" s="32" customFormat="1" x14ac:dyDescent="0.25">
      <c r="A638" s="37" t="s">
        <v>2529</v>
      </c>
      <c r="B638" s="37">
        <v>608</v>
      </c>
      <c r="C638" s="37" t="s">
        <v>2530</v>
      </c>
      <c r="D638" s="40" t="s">
        <v>2531</v>
      </c>
      <c r="E638" s="40" t="s">
        <v>4067</v>
      </c>
      <c r="F638" s="40"/>
      <c r="G638" s="40"/>
      <c r="H638" s="37" t="s">
        <v>53</v>
      </c>
      <c r="I638" s="1">
        <v>0</v>
      </c>
      <c r="J638" s="20" t="s">
        <v>4180</v>
      </c>
      <c r="K638" s="20" t="s">
        <v>3321</v>
      </c>
      <c r="L638" s="20" t="s">
        <v>4183</v>
      </c>
      <c r="M638" s="20"/>
      <c r="N638" s="20" t="s">
        <v>3322</v>
      </c>
      <c r="O638" s="20" t="s">
        <v>4175</v>
      </c>
      <c r="P638" s="3" t="s">
        <v>3323</v>
      </c>
      <c r="Q638" s="37">
        <v>4</v>
      </c>
      <c r="R638" s="37">
        <v>1915.18</v>
      </c>
      <c r="S638" s="41">
        <f t="shared" si="20"/>
        <v>7660.72</v>
      </c>
      <c r="T638" s="41">
        <f t="shared" si="21"/>
        <v>8580.0064000000002</v>
      </c>
      <c r="U638" s="40"/>
      <c r="V638" s="3" t="s">
        <v>4199</v>
      </c>
      <c r="W638" s="3" t="s">
        <v>4199</v>
      </c>
    </row>
    <row r="639" spans="1:23" s="32" customFormat="1" x14ac:dyDescent="0.25">
      <c r="A639" s="37" t="s">
        <v>2534</v>
      </c>
      <c r="B639" s="37">
        <v>609</v>
      </c>
      <c r="C639" s="37" t="s">
        <v>2535</v>
      </c>
      <c r="D639" s="40" t="s">
        <v>3346</v>
      </c>
      <c r="E639" s="40" t="s">
        <v>4068</v>
      </c>
      <c r="F639" s="40"/>
      <c r="G639" s="40"/>
      <c r="H639" s="37" t="s">
        <v>53</v>
      </c>
      <c r="I639" s="1">
        <v>0</v>
      </c>
      <c r="J639" s="20" t="s">
        <v>4180</v>
      </c>
      <c r="K639" s="20" t="s">
        <v>3321</v>
      </c>
      <c r="L639" s="20" t="s">
        <v>4183</v>
      </c>
      <c r="M639" s="20"/>
      <c r="N639" s="20" t="s">
        <v>3322</v>
      </c>
      <c r="O639" s="20" t="s">
        <v>4175</v>
      </c>
      <c r="P639" s="3" t="s">
        <v>3323</v>
      </c>
      <c r="Q639" s="37">
        <v>6</v>
      </c>
      <c r="R639" s="37">
        <v>35</v>
      </c>
      <c r="S639" s="41">
        <f t="shared" si="20"/>
        <v>210</v>
      </c>
      <c r="T639" s="41">
        <f t="shared" si="21"/>
        <v>235.20000000000002</v>
      </c>
      <c r="U639" s="40"/>
      <c r="V639" s="3" t="s">
        <v>4199</v>
      </c>
      <c r="W639" s="3" t="s">
        <v>4199</v>
      </c>
    </row>
    <row r="640" spans="1:23" s="32" customFormat="1" x14ac:dyDescent="0.25">
      <c r="A640" s="37" t="s">
        <v>2538</v>
      </c>
      <c r="B640" s="37">
        <v>610</v>
      </c>
      <c r="C640" s="37" t="s">
        <v>2539</v>
      </c>
      <c r="D640" s="40" t="s">
        <v>3452</v>
      </c>
      <c r="E640" s="40" t="s">
        <v>4069</v>
      </c>
      <c r="F640" s="40"/>
      <c r="G640" s="40"/>
      <c r="H640" s="37" t="s">
        <v>53</v>
      </c>
      <c r="I640" s="1">
        <v>0</v>
      </c>
      <c r="J640" s="20" t="s">
        <v>4180</v>
      </c>
      <c r="K640" s="20" t="s">
        <v>3321</v>
      </c>
      <c r="L640" s="20" t="s">
        <v>4183</v>
      </c>
      <c r="M640" s="20"/>
      <c r="N640" s="20" t="s">
        <v>3322</v>
      </c>
      <c r="O640" s="20" t="s">
        <v>4175</v>
      </c>
      <c r="P640" s="3" t="s">
        <v>3323</v>
      </c>
      <c r="Q640" s="37">
        <v>20</v>
      </c>
      <c r="R640" s="37">
        <v>1100</v>
      </c>
      <c r="S640" s="41">
        <f t="shared" si="20"/>
        <v>22000</v>
      </c>
      <c r="T640" s="41">
        <f t="shared" si="21"/>
        <v>24640.000000000004</v>
      </c>
      <c r="U640" s="40"/>
      <c r="V640" s="3" t="s">
        <v>4199</v>
      </c>
      <c r="W640" s="3" t="s">
        <v>4199</v>
      </c>
    </row>
    <row r="641" spans="1:23" s="32" customFormat="1" x14ac:dyDescent="0.25">
      <c r="A641" s="37" t="s">
        <v>2542</v>
      </c>
      <c r="B641" s="37">
        <v>611</v>
      </c>
      <c r="C641" s="37" t="s">
        <v>2543</v>
      </c>
      <c r="D641" s="40" t="s">
        <v>3425</v>
      </c>
      <c r="E641" s="40" t="s">
        <v>4070</v>
      </c>
      <c r="F641" s="40"/>
      <c r="G641" s="40"/>
      <c r="H641" s="37" t="s">
        <v>53</v>
      </c>
      <c r="I641" s="1">
        <v>0</v>
      </c>
      <c r="J641" s="20" t="s">
        <v>4180</v>
      </c>
      <c r="K641" s="20" t="s">
        <v>3321</v>
      </c>
      <c r="L641" s="20" t="s">
        <v>4183</v>
      </c>
      <c r="M641" s="20"/>
      <c r="N641" s="20" t="s">
        <v>3322</v>
      </c>
      <c r="O641" s="20" t="s">
        <v>4175</v>
      </c>
      <c r="P641" s="3" t="s">
        <v>3323</v>
      </c>
      <c r="Q641" s="37">
        <v>1</v>
      </c>
      <c r="R641" s="37">
        <v>246893.33</v>
      </c>
      <c r="S641" s="41">
        <f t="shared" si="20"/>
        <v>246893.33</v>
      </c>
      <c r="T641" s="41">
        <f t="shared" si="21"/>
        <v>276520.52960000001</v>
      </c>
      <c r="U641" s="40"/>
      <c r="V641" s="3" t="s">
        <v>4199</v>
      </c>
      <c r="W641" s="3" t="s">
        <v>4199</v>
      </c>
    </row>
    <row r="642" spans="1:23" s="32" customFormat="1" x14ac:dyDescent="0.25">
      <c r="A642" s="37" t="s">
        <v>2546</v>
      </c>
      <c r="B642" s="37">
        <v>612</v>
      </c>
      <c r="C642" s="37" t="s">
        <v>2547</v>
      </c>
      <c r="D642" s="40" t="s">
        <v>3592</v>
      </c>
      <c r="E642" s="40" t="s">
        <v>4071</v>
      </c>
      <c r="F642" s="40"/>
      <c r="G642" s="40"/>
      <c r="H642" s="37" t="s">
        <v>53</v>
      </c>
      <c r="I642" s="1">
        <v>0</v>
      </c>
      <c r="J642" s="20" t="s">
        <v>4180</v>
      </c>
      <c r="K642" s="20" t="s">
        <v>3321</v>
      </c>
      <c r="L642" s="20" t="s">
        <v>4183</v>
      </c>
      <c r="M642" s="20"/>
      <c r="N642" s="20" t="s">
        <v>3322</v>
      </c>
      <c r="O642" s="20" t="s">
        <v>4175</v>
      </c>
      <c r="P642" s="3" t="s">
        <v>3323</v>
      </c>
      <c r="Q642" s="37">
        <v>26</v>
      </c>
      <c r="R642" s="37">
        <v>349.5</v>
      </c>
      <c r="S642" s="41">
        <f t="shared" si="20"/>
        <v>9087</v>
      </c>
      <c r="T642" s="41">
        <f t="shared" si="21"/>
        <v>10177.44</v>
      </c>
      <c r="U642" s="40"/>
      <c r="V642" s="3" t="s">
        <v>4199</v>
      </c>
      <c r="W642" s="3" t="s">
        <v>4199</v>
      </c>
    </row>
    <row r="643" spans="1:23" s="32" customFormat="1" x14ac:dyDescent="0.25">
      <c r="A643" s="37" t="s">
        <v>2551</v>
      </c>
      <c r="B643" s="37">
        <v>613</v>
      </c>
      <c r="C643" s="37" t="s">
        <v>2552</v>
      </c>
      <c r="D643" s="40" t="s">
        <v>3593</v>
      </c>
      <c r="E643" s="40" t="s">
        <v>4072</v>
      </c>
      <c r="F643" s="40"/>
      <c r="G643" s="40"/>
      <c r="H643" s="37" t="s">
        <v>53</v>
      </c>
      <c r="I643" s="1">
        <v>0</v>
      </c>
      <c r="J643" s="20" t="s">
        <v>4180</v>
      </c>
      <c r="K643" s="20" t="s">
        <v>3321</v>
      </c>
      <c r="L643" s="20" t="s">
        <v>4183</v>
      </c>
      <c r="M643" s="20"/>
      <c r="N643" s="20" t="s">
        <v>3322</v>
      </c>
      <c r="O643" s="20" t="s">
        <v>4175</v>
      </c>
      <c r="P643" s="3" t="s">
        <v>3323</v>
      </c>
      <c r="Q643" s="37">
        <v>30</v>
      </c>
      <c r="R643" s="37">
        <v>176.05</v>
      </c>
      <c r="S643" s="41">
        <f t="shared" si="20"/>
        <v>5281.5</v>
      </c>
      <c r="T643" s="41">
        <f t="shared" si="21"/>
        <v>5915.2800000000007</v>
      </c>
      <c r="U643" s="40"/>
      <c r="V643" s="3" t="s">
        <v>4199</v>
      </c>
      <c r="W643" s="3" t="s">
        <v>4199</v>
      </c>
    </row>
    <row r="644" spans="1:23" s="32" customFormat="1" x14ac:dyDescent="0.25">
      <c r="A644" s="37" t="s">
        <v>2556</v>
      </c>
      <c r="B644" s="37">
        <v>614</v>
      </c>
      <c r="C644" s="37" t="s">
        <v>2557</v>
      </c>
      <c r="D644" s="40" t="s">
        <v>3594</v>
      </c>
      <c r="E644" s="40" t="s">
        <v>4073</v>
      </c>
      <c r="F644" s="40"/>
      <c r="G644" s="40"/>
      <c r="H644" s="37" t="s">
        <v>53</v>
      </c>
      <c r="I644" s="1">
        <v>0</v>
      </c>
      <c r="J644" s="20" t="s">
        <v>4180</v>
      </c>
      <c r="K644" s="20" t="s">
        <v>3321</v>
      </c>
      <c r="L644" s="20" t="s">
        <v>4183</v>
      </c>
      <c r="M644" s="20"/>
      <c r="N644" s="20" t="s">
        <v>3322</v>
      </c>
      <c r="O644" s="20" t="s">
        <v>4175</v>
      </c>
      <c r="P644" s="3" t="s">
        <v>3323</v>
      </c>
      <c r="Q644" s="37">
        <v>200</v>
      </c>
      <c r="R644" s="37">
        <v>225</v>
      </c>
      <c r="S644" s="41">
        <f t="shared" si="20"/>
        <v>45000</v>
      </c>
      <c r="T644" s="41">
        <f t="shared" si="21"/>
        <v>50400.000000000007</v>
      </c>
      <c r="U644" s="40"/>
      <c r="V644" s="3" t="s">
        <v>4199</v>
      </c>
      <c r="W644" s="3" t="s">
        <v>4199</v>
      </c>
    </row>
    <row r="645" spans="1:23" s="32" customFormat="1" x14ac:dyDescent="0.25">
      <c r="A645" s="37" t="s">
        <v>2561</v>
      </c>
      <c r="B645" s="37">
        <v>615</v>
      </c>
      <c r="C645" s="37" t="s">
        <v>2562</v>
      </c>
      <c r="D645" s="40" t="s">
        <v>3493</v>
      </c>
      <c r="E645" s="40" t="s">
        <v>4074</v>
      </c>
      <c r="F645" s="40"/>
      <c r="G645" s="40"/>
      <c r="H645" s="37" t="s">
        <v>53</v>
      </c>
      <c r="I645" s="1">
        <v>0</v>
      </c>
      <c r="J645" s="20" t="s">
        <v>4180</v>
      </c>
      <c r="K645" s="20" t="s">
        <v>3321</v>
      </c>
      <c r="L645" s="20" t="s">
        <v>4183</v>
      </c>
      <c r="M645" s="20"/>
      <c r="N645" s="20" t="s">
        <v>3322</v>
      </c>
      <c r="O645" s="20" t="s">
        <v>4175</v>
      </c>
      <c r="P645" s="3" t="s">
        <v>3323</v>
      </c>
      <c r="Q645" s="37">
        <v>20</v>
      </c>
      <c r="R645" s="37">
        <v>273.5</v>
      </c>
      <c r="S645" s="41">
        <f t="shared" si="20"/>
        <v>5470</v>
      </c>
      <c r="T645" s="41">
        <f t="shared" si="21"/>
        <v>6126.4000000000005</v>
      </c>
      <c r="U645" s="40"/>
      <c r="V645" s="3" t="s">
        <v>4199</v>
      </c>
      <c r="W645" s="3" t="s">
        <v>4199</v>
      </c>
    </row>
    <row r="646" spans="1:23" s="32" customFormat="1" x14ac:dyDescent="0.25">
      <c r="A646" s="37" t="s">
        <v>2565</v>
      </c>
      <c r="B646" s="37">
        <v>616</v>
      </c>
      <c r="C646" s="37" t="s">
        <v>2562</v>
      </c>
      <c r="D646" s="40" t="s">
        <v>3493</v>
      </c>
      <c r="E646" s="40" t="s">
        <v>4074</v>
      </c>
      <c r="F646" s="40"/>
      <c r="G646" s="40"/>
      <c r="H646" s="37" t="s">
        <v>53</v>
      </c>
      <c r="I646" s="1">
        <v>0</v>
      </c>
      <c r="J646" s="20" t="s">
        <v>4180</v>
      </c>
      <c r="K646" s="20" t="s">
        <v>3321</v>
      </c>
      <c r="L646" s="20" t="s">
        <v>4183</v>
      </c>
      <c r="M646" s="20"/>
      <c r="N646" s="20" t="s">
        <v>3322</v>
      </c>
      <c r="O646" s="20" t="s">
        <v>4175</v>
      </c>
      <c r="P646" s="3" t="s">
        <v>3323</v>
      </c>
      <c r="Q646" s="37">
        <v>3</v>
      </c>
      <c r="R646" s="37">
        <v>1280</v>
      </c>
      <c r="S646" s="41">
        <f t="shared" si="20"/>
        <v>3840</v>
      </c>
      <c r="T646" s="41">
        <f t="shared" si="21"/>
        <v>4300.8</v>
      </c>
      <c r="U646" s="40"/>
      <c r="V646" s="3" t="s">
        <v>4199</v>
      </c>
      <c r="W646" s="3" t="s">
        <v>4199</v>
      </c>
    </row>
    <row r="647" spans="1:23" s="32" customFormat="1" x14ac:dyDescent="0.25">
      <c r="A647" s="37" t="s">
        <v>2567</v>
      </c>
      <c r="B647" s="37">
        <v>617</v>
      </c>
      <c r="C647" s="37" t="s">
        <v>1502</v>
      </c>
      <c r="D647" s="40" t="s">
        <v>3493</v>
      </c>
      <c r="E647" s="40" t="s">
        <v>3891</v>
      </c>
      <c r="F647" s="40"/>
      <c r="G647" s="40"/>
      <c r="H647" s="37" t="s">
        <v>53</v>
      </c>
      <c r="I647" s="1">
        <v>0</v>
      </c>
      <c r="J647" s="20" t="s">
        <v>4180</v>
      </c>
      <c r="K647" s="20" t="s">
        <v>3321</v>
      </c>
      <c r="L647" s="20" t="s">
        <v>4183</v>
      </c>
      <c r="M647" s="20"/>
      <c r="N647" s="20" t="s">
        <v>3322</v>
      </c>
      <c r="O647" s="20" t="s">
        <v>4175</v>
      </c>
      <c r="P647" s="3" t="s">
        <v>3323</v>
      </c>
      <c r="Q647" s="37">
        <v>22</v>
      </c>
      <c r="R647" s="37">
        <v>626.79</v>
      </c>
      <c r="S647" s="41">
        <f t="shared" si="20"/>
        <v>13789.38</v>
      </c>
      <c r="T647" s="41">
        <f t="shared" si="21"/>
        <v>15444.105600000001</v>
      </c>
      <c r="U647" s="40"/>
      <c r="V647" s="3" t="s">
        <v>4199</v>
      </c>
      <c r="W647" s="3" t="s">
        <v>4199</v>
      </c>
    </row>
    <row r="648" spans="1:23" s="32" customFormat="1" x14ac:dyDescent="0.25">
      <c r="A648" s="37" t="s">
        <v>2569</v>
      </c>
      <c r="B648" s="37">
        <v>618</v>
      </c>
      <c r="C648" s="37" t="s">
        <v>2562</v>
      </c>
      <c r="D648" s="40" t="s">
        <v>3493</v>
      </c>
      <c r="E648" s="40" t="s">
        <v>4074</v>
      </c>
      <c r="F648" s="40"/>
      <c r="G648" s="40"/>
      <c r="H648" s="37" t="s">
        <v>53</v>
      </c>
      <c r="I648" s="1">
        <v>0</v>
      </c>
      <c r="J648" s="20" t="s">
        <v>4180</v>
      </c>
      <c r="K648" s="20" t="s">
        <v>3321</v>
      </c>
      <c r="L648" s="20" t="s">
        <v>4183</v>
      </c>
      <c r="M648" s="20"/>
      <c r="N648" s="20" t="s">
        <v>3322</v>
      </c>
      <c r="O648" s="20" t="s">
        <v>4175</v>
      </c>
      <c r="P648" s="3" t="s">
        <v>3323</v>
      </c>
      <c r="Q648" s="37">
        <v>5</v>
      </c>
      <c r="R648" s="37">
        <v>273.5</v>
      </c>
      <c r="S648" s="41">
        <f t="shared" si="20"/>
        <v>1367.5</v>
      </c>
      <c r="T648" s="41">
        <f t="shared" si="21"/>
        <v>1531.6000000000001</v>
      </c>
      <c r="U648" s="40"/>
      <c r="V648" s="3" t="s">
        <v>4199</v>
      </c>
      <c r="W648" s="3" t="s">
        <v>4199</v>
      </c>
    </row>
    <row r="649" spans="1:23" s="32" customFormat="1" x14ac:dyDescent="0.25">
      <c r="A649" s="37" t="s">
        <v>2571</v>
      </c>
      <c r="B649" s="37">
        <v>619</v>
      </c>
      <c r="C649" s="37" t="s">
        <v>2562</v>
      </c>
      <c r="D649" s="40" t="s">
        <v>3493</v>
      </c>
      <c r="E649" s="40" t="s">
        <v>4074</v>
      </c>
      <c r="F649" s="40"/>
      <c r="G649" s="40"/>
      <c r="H649" s="37" t="s">
        <v>53</v>
      </c>
      <c r="I649" s="1">
        <v>0</v>
      </c>
      <c r="J649" s="20" t="s">
        <v>4180</v>
      </c>
      <c r="K649" s="20" t="s">
        <v>3321</v>
      </c>
      <c r="L649" s="20" t="s">
        <v>4183</v>
      </c>
      <c r="M649" s="20"/>
      <c r="N649" s="20" t="s">
        <v>3322</v>
      </c>
      <c r="O649" s="20" t="s">
        <v>4175</v>
      </c>
      <c r="P649" s="3" t="s">
        <v>3323</v>
      </c>
      <c r="Q649" s="37">
        <v>3</v>
      </c>
      <c r="R649" s="37">
        <v>1280</v>
      </c>
      <c r="S649" s="41">
        <f t="shared" si="20"/>
        <v>3840</v>
      </c>
      <c r="T649" s="41">
        <f t="shared" si="21"/>
        <v>4300.8</v>
      </c>
      <c r="U649" s="40"/>
      <c r="V649" s="3" t="s">
        <v>4199</v>
      </c>
      <c r="W649" s="3" t="s">
        <v>4199</v>
      </c>
    </row>
    <row r="650" spans="1:23" s="32" customFormat="1" x14ac:dyDescent="0.25">
      <c r="A650" s="37" t="s">
        <v>2573</v>
      </c>
      <c r="B650" s="37">
        <v>620</v>
      </c>
      <c r="C650" s="37" t="s">
        <v>2562</v>
      </c>
      <c r="D650" s="40" t="s">
        <v>3493</v>
      </c>
      <c r="E650" s="40" t="s">
        <v>4074</v>
      </c>
      <c r="F650" s="40"/>
      <c r="G650" s="40"/>
      <c r="H650" s="37" t="s">
        <v>53</v>
      </c>
      <c r="I650" s="1">
        <v>0</v>
      </c>
      <c r="J650" s="20" t="s">
        <v>4180</v>
      </c>
      <c r="K650" s="20" t="s">
        <v>3321</v>
      </c>
      <c r="L650" s="20" t="s">
        <v>4183</v>
      </c>
      <c r="M650" s="20"/>
      <c r="N650" s="20" t="s">
        <v>3322</v>
      </c>
      <c r="O650" s="20" t="s">
        <v>4175</v>
      </c>
      <c r="P650" s="3" t="s">
        <v>3323</v>
      </c>
      <c r="Q650" s="37">
        <v>3</v>
      </c>
      <c r="R650" s="37">
        <v>1280</v>
      </c>
      <c r="S650" s="41">
        <f t="shared" si="20"/>
        <v>3840</v>
      </c>
      <c r="T650" s="41">
        <f t="shared" si="21"/>
        <v>4300.8</v>
      </c>
      <c r="U650" s="40"/>
      <c r="V650" s="3" t="s">
        <v>4199</v>
      </c>
      <c r="W650" s="3" t="s">
        <v>4199</v>
      </c>
    </row>
    <row r="651" spans="1:23" s="32" customFormat="1" x14ac:dyDescent="0.25">
      <c r="A651" s="37" t="s">
        <v>2575</v>
      </c>
      <c r="B651" s="37">
        <v>621</v>
      </c>
      <c r="C651" s="37" t="s">
        <v>2562</v>
      </c>
      <c r="D651" s="40" t="s">
        <v>3493</v>
      </c>
      <c r="E651" s="40" t="s">
        <v>4074</v>
      </c>
      <c r="F651" s="40"/>
      <c r="G651" s="40"/>
      <c r="H651" s="37" t="s">
        <v>53</v>
      </c>
      <c r="I651" s="1">
        <v>0</v>
      </c>
      <c r="J651" s="20" t="s">
        <v>4180</v>
      </c>
      <c r="K651" s="20" t="s">
        <v>3321</v>
      </c>
      <c r="L651" s="20" t="s">
        <v>4183</v>
      </c>
      <c r="M651" s="20"/>
      <c r="N651" s="20" t="s">
        <v>3322</v>
      </c>
      <c r="O651" s="20" t="s">
        <v>4175</v>
      </c>
      <c r="P651" s="3" t="s">
        <v>3323</v>
      </c>
      <c r="Q651" s="37">
        <v>7</v>
      </c>
      <c r="R651" s="37">
        <v>273.5</v>
      </c>
      <c r="S651" s="41">
        <f t="shared" si="20"/>
        <v>1914.5</v>
      </c>
      <c r="T651" s="41">
        <f t="shared" si="21"/>
        <v>2144.2400000000002</v>
      </c>
      <c r="U651" s="40"/>
      <c r="V651" s="3" t="s">
        <v>4199</v>
      </c>
      <c r="W651" s="3" t="s">
        <v>4199</v>
      </c>
    </row>
    <row r="652" spans="1:23" s="32" customFormat="1" x14ac:dyDescent="0.25">
      <c r="A652" s="37" t="s">
        <v>2577</v>
      </c>
      <c r="B652" s="37">
        <v>622</v>
      </c>
      <c r="C652" s="37" t="s">
        <v>2562</v>
      </c>
      <c r="D652" s="40" t="s">
        <v>3493</v>
      </c>
      <c r="E652" s="40" t="s">
        <v>4074</v>
      </c>
      <c r="F652" s="40"/>
      <c r="G652" s="40"/>
      <c r="H652" s="37" t="s">
        <v>53</v>
      </c>
      <c r="I652" s="1">
        <v>0</v>
      </c>
      <c r="J652" s="20" t="s">
        <v>4180</v>
      </c>
      <c r="K652" s="20" t="s">
        <v>3321</v>
      </c>
      <c r="L652" s="20" t="s">
        <v>4183</v>
      </c>
      <c r="M652" s="20"/>
      <c r="N652" s="20" t="s">
        <v>3322</v>
      </c>
      <c r="O652" s="20" t="s">
        <v>4175</v>
      </c>
      <c r="P652" s="3" t="s">
        <v>3323</v>
      </c>
      <c r="Q652" s="37">
        <v>5</v>
      </c>
      <c r="R652" s="37">
        <v>273.5</v>
      </c>
      <c r="S652" s="41">
        <f t="shared" si="20"/>
        <v>1367.5</v>
      </c>
      <c r="T652" s="41">
        <f t="shared" si="21"/>
        <v>1531.6000000000001</v>
      </c>
      <c r="U652" s="40"/>
      <c r="V652" s="3" t="s">
        <v>4199</v>
      </c>
      <c r="W652" s="3" t="s">
        <v>4199</v>
      </c>
    </row>
    <row r="653" spans="1:23" s="32" customFormat="1" x14ac:dyDescent="0.25">
      <c r="A653" s="37" t="s">
        <v>2579</v>
      </c>
      <c r="B653" s="37">
        <v>623</v>
      </c>
      <c r="C653" s="37" t="s">
        <v>2562</v>
      </c>
      <c r="D653" s="40" t="s">
        <v>3493</v>
      </c>
      <c r="E653" s="40" t="s">
        <v>4074</v>
      </c>
      <c r="F653" s="40"/>
      <c r="G653" s="40"/>
      <c r="H653" s="37" t="s">
        <v>53</v>
      </c>
      <c r="I653" s="1">
        <v>0</v>
      </c>
      <c r="J653" s="20" t="s">
        <v>4180</v>
      </c>
      <c r="K653" s="20" t="s">
        <v>3321</v>
      </c>
      <c r="L653" s="20" t="s">
        <v>4183</v>
      </c>
      <c r="M653" s="20"/>
      <c r="N653" s="20" t="s">
        <v>3322</v>
      </c>
      <c r="O653" s="20" t="s">
        <v>4175</v>
      </c>
      <c r="P653" s="3" t="s">
        <v>3323</v>
      </c>
      <c r="Q653" s="37">
        <v>3</v>
      </c>
      <c r="R653" s="37">
        <v>1280</v>
      </c>
      <c r="S653" s="41">
        <f t="shared" si="20"/>
        <v>3840</v>
      </c>
      <c r="T653" s="41">
        <f t="shared" si="21"/>
        <v>4300.8</v>
      </c>
      <c r="U653" s="40"/>
      <c r="V653" s="3" t="s">
        <v>4199</v>
      </c>
      <c r="W653" s="3" t="s">
        <v>4199</v>
      </c>
    </row>
    <row r="654" spans="1:23" s="32" customFormat="1" x14ac:dyDescent="0.25">
      <c r="A654" s="37" t="s">
        <v>2581</v>
      </c>
      <c r="B654" s="37">
        <v>624</v>
      </c>
      <c r="C654" s="37" t="s">
        <v>1502</v>
      </c>
      <c r="D654" s="40" t="s">
        <v>3493</v>
      </c>
      <c r="E654" s="40" t="s">
        <v>3891</v>
      </c>
      <c r="F654" s="40"/>
      <c r="G654" s="40"/>
      <c r="H654" s="37" t="s">
        <v>53</v>
      </c>
      <c r="I654" s="1">
        <v>0</v>
      </c>
      <c r="J654" s="20" t="s">
        <v>4180</v>
      </c>
      <c r="K654" s="20" t="s">
        <v>3321</v>
      </c>
      <c r="L654" s="20" t="s">
        <v>4183</v>
      </c>
      <c r="M654" s="20"/>
      <c r="N654" s="20" t="s">
        <v>3322</v>
      </c>
      <c r="O654" s="20" t="s">
        <v>4175</v>
      </c>
      <c r="P654" s="3" t="s">
        <v>3323</v>
      </c>
      <c r="Q654" s="37">
        <v>255</v>
      </c>
      <c r="R654" s="37">
        <v>28.97</v>
      </c>
      <c r="S654" s="41">
        <f t="shared" si="20"/>
        <v>7387.3499999999995</v>
      </c>
      <c r="T654" s="41">
        <f t="shared" si="21"/>
        <v>8273.8320000000003</v>
      </c>
      <c r="U654" s="40"/>
      <c r="V654" s="3" t="s">
        <v>4199</v>
      </c>
      <c r="W654" s="3" t="s">
        <v>4199</v>
      </c>
    </row>
    <row r="655" spans="1:23" s="32" customFormat="1" x14ac:dyDescent="0.25">
      <c r="A655" s="37" t="s">
        <v>2583</v>
      </c>
      <c r="B655" s="37">
        <v>625</v>
      </c>
      <c r="C655" s="37" t="s">
        <v>1502</v>
      </c>
      <c r="D655" s="40" t="s">
        <v>3493</v>
      </c>
      <c r="E655" s="40" t="s">
        <v>3891</v>
      </c>
      <c r="F655" s="40"/>
      <c r="G655" s="40"/>
      <c r="H655" s="37" t="s">
        <v>53</v>
      </c>
      <c r="I655" s="1">
        <v>0</v>
      </c>
      <c r="J655" s="20" t="s">
        <v>4180</v>
      </c>
      <c r="K655" s="20" t="s">
        <v>3321</v>
      </c>
      <c r="L655" s="20" t="s">
        <v>4183</v>
      </c>
      <c r="M655" s="20"/>
      <c r="N655" s="20" t="s">
        <v>3322</v>
      </c>
      <c r="O655" s="20" t="s">
        <v>4175</v>
      </c>
      <c r="P655" s="3" t="s">
        <v>3323</v>
      </c>
      <c r="Q655" s="37">
        <v>250</v>
      </c>
      <c r="R655" s="37">
        <v>52.32</v>
      </c>
      <c r="S655" s="41">
        <f t="shared" si="20"/>
        <v>13080</v>
      </c>
      <c r="T655" s="41">
        <f t="shared" si="21"/>
        <v>14649.600000000002</v>
      </c>
      <c r="U655" s="40"/>
      <c r="V655" s="3" t="s">
        <v>4199</v>
      </c>
      <c r="W655" s="3" t="s">
        <v>4199</v>
      </c>
    </row>
    <row r="656" spans="1:23" s="32" customFormat="1" x14ac:dyDescent="0.25">
      <c r="A656" s="37" t="s">
        <v>2585</v>
      </c>
      <c r="B656" s="37">
        <v>626</v>
      </c>
      <c r="C656" s="37" t="s">
        <v>1502</v>
      </c>
      <c r="D656" s="40" t="s">
        <v>3493</v>
      </c>
      <c r="E656" s="40" t="s">
        <v>3891</v>
      </c>
      <c r="F656" s="40"/>
      <c r="G656" s="40"/>
      <c r="H656" s="37" t="s">
        <v>53</v>
      </c>
      <c r="I656" s="1">
        <v>0</v>
      </c>
      <c r="J656" s="20" t="s">
        <v>4180</v>
      </c>
      <c r="K656" s="20" t="s">
        <v>3321</v>
      </c>
      <c r="L656" s="20" t="s">
        <v>4183</v>
      </c>
      <c r="M656" s="20"/>
      <c r="N656" s="20" t="s">
        <v>3322</v>
      </c>
      <c r="O656" s="20" t="s">
        <v>4175</v>
      </c>
      <c r="P656" s="3" t="s">
        <v>3323</v>
      </c>
      <c r="Q656" s="37">
        <v>126</v>
      </c>
      <c r="R656" s="37">
        <v>62.5</v>
      </c>
      <c r="S656" s="41">
        <f t="shared" si="20"/>
        <v>7875</v>
      </c>
      <c r="T656" s="41">
        <f t="shared" si="21"/>
        <v>8820</v>
      </c>
      <c r="U656" s="40"/>
      <c r="V656" s="3" t="s">
        <v>4199</v>
      </c>
      <c r="W656" s="3" t="s">
        <v>4199</v>
      </c>
    </row>
    <row r="657" spans="1:23" s="32" customFormat="1" x14ac:dyDescent="0.25">
      <c r="A657" s="37" t="s">
        <v>2587</v>
      </c>
      <c r="B657" s="37">
        <v>627</v>
      </c>
      <c r="C657" s="37" t="s">
        <v>2562</v>
      </c>
      <c r="D657" s="40" t="s">
        <v>3493</v>
      </c>
      <c r="E657" s="40" t="s">
        <v>4074</v>
      </c>
      <c r="F657" s="40"/>
      <c r="G657" s="40"/>
      <c r="H657" s="37" t="s">
        <v>53</v>
      </c>
      <c r="I657" s="1">
        <v>0</v>
      </c>
      <c r="J657" s="20" t="s">
        <v>4180</v>
      </c>
      <c r="K657" s="20" t="s">
        <v>3321</v>
      </c>
      <c r="L657" s="20" t="s">
        <v>4183</v>
      </c>
      <c r="M657" s="20"/>
      <c r="N657" s="20" t="s">
        <v>3322</v>
      </c>
      <c r="O657" s="20" t="s">
        <v>4175</v>
      </c>
      <c r="P657" s="3" t="s">
        <v>3323</v>
      </c>
      <c r="Q657" s="37">
        <v>10</v>
      </c>
      <c r="R657" s="37">
        <v>266.67</v>
      </c>
      <c r="S657" s="41">
        <f t="shared" si="20"/>
        <v>2666.7000000000003</v>
      </c>
      <c r="T657" s="41">
        <f t="shared" si="21"/>
        <v>2986.7040000000006</v>
      </c>
      <c r="U657" s="40"/>
      <c r="V657" s="3" t="s">
        <v>4199</v>
      </c>
      <c r="W657" s="3" t="s">
        <v>4199</v>
      </c>
    </row>
    <row r="658" spans="1:23" s="32" customFormat="1" x14ac:dyDescent="0.25">
      <c r="A658" s="37" t="s">
        <v>2589</v>
      </c>
      <c r="B658" s="37">
        <v>628</v>
      </c>
      <c r="C658" s="37" t="s">
        <v>2590</v>
      </c>
      <c r="D658" s="40" t="s">
        <v>3595</v>
      </c>
      <c r="E658" s="40" t="s">
        <v>4075</v>
      </c>
      <c r="F658" s="40"/>
      <c r="G658" s="40"/>
      <c r="H658" s="37" t="s">
        <v>53</v>
      </c>
      <c r="I658" s="1">
        <v>0</v>
      </c>
      <c r="J658" s="20" t="s">
        <v>4180</v>
      </c>
      <c r="K658" s="20" t="s">
        <v>3321</v>
      </c>
      <c r="L658" s="20" t="s">
        <v>4183</v>
      </c>
      <c r="M658" s="20"/>
      <c r="N658" s="20" t="s">
        <v>3322</v>
      </c>
      <c r="O658" s="20" t="s">
        <v>4175</v>
      </c>
      <c r="P658" s="3" t="s">
        <v>3324</v>
      </c>
      <c r="Q658" s="37">
        <v>20</v>
      </c>
      <c r="R658" s="37">
        <v>333</v>
      </c>
      <c r="S658" s="41">
        <f t="shared" si="20"/>
        <v>6660</v>
      </c>
      <c r="T658" s="41">
        <f t="shared" si="21"/>
        <v>7459.2000000000007</v>
      </c>
      <c r="U658" s="40"/>
      <c r="V658" s="3" t="s">
        <v>4199</v>
      </c>
      <c r="W658" s="3" t="s">
        <v>4199</v>
      </c>
    </row>
    <row r="659" spans="1:23" s="32" customFormat="1" x14ac:dyDescent="0.25">
      <c r="A659" s="37" t="s">
        <v>2594</v>
      </c>
      <c r="B659" s="37">
        <v>629</v>
      </c>
      <c r="C659" s="37" t="s">
        <v>2539</v>
      </c>
      <c r="D659" s="40" t="s">
        <v>3452</v>
      </c>
      <c r="E659" s="40" t="s">
        <v>4069</v>
      </c>
      <c r="F659" s="40"/>
      <c r="G659" s="40"/>
      <c r="H659" s="37" t="s">
        <v>53</v>
      </c>
      <c r="I659" s="1">
        <v>0</v>
      </c>
      <c r="J659" s="20" t="s">
        <v>4180</v>
      </c>
      <c r="K659" s="20" t="s">
        <v>3321</v>
      </c>
      <c r="L659" s="20" t="s">
        <v>4183</v>
      </c>
      <c r="M659" s="20"/>
      <c r="N659" s="20" t="s">
        <v>3322</v>
      </c>
      <c r="O659" s="20" t="s">
        <v>4175</v>
      </c>
      <c r="P659" s="3" t="s">
        <v>4198</v>
      </c>
      <c r="Q659" s="37">
        <v>37</v>
      </c>
      <c r="R659" s="37">
        <v>1000</v>
      </c>
      <c r="S659" s="41">
        <f t="shared" si="20"/>
        <v>37000</v>
      </c>
      <c r="T659" s="41">
        <f t="shared" si="21"/>
        <v>41440.000000000007</v>
      </c>
      <c r="U659" s="40"/>
      <c r="V659" s="3" t="s">
        <v>4199</v>
      </c>
      <c r="W659" s="3" t="s">
        <v>4199</v>
      </c>
    </row>
    <row r="660" spans="1:23" s="32" customFormat="1" x14ac:dyDescent="0.25">
      <c r="A660" s="37" t="s">
        <v>2596</v>
      </c>
      <c r="B660" s="37">
        <v>630</v>
      </c>
      <c r="C660" s="37" t="s">
        <v>2597</v>
      </c>
      <c r="D660" s="40" t="s">
        <v>3596</v>
      </c>
      <c r="E660" s="40" t="s">
        <v>3845</v>
      </c>
      <c r="F660" s="40"/>
      <c r="G660" s="40"/>
      <c r="H660" s="37" t="s">
        <v>53</v>
      </c>
      <c r="I660" s="1">
        <v>0</v>
      </c>
      <c r="J660" s="20" t="s">
        <v>4180</v>
      </c>
      <c r="K660" s="20" t="s">
        <v>3321</v>
      </c>
      <c r="L660" s="20" t="s">
        <v>4183</v>
      </c>
      <c r="M660" s="20"/>
      <c r="N660" s="20" t="s">
        <v>3322</v>
      </c>
      <c r="O660" s="20" t="s">
        <v>4175</v>
      </c>
      <c r="P660" s="3" t="s">
        <v>3323</v>
      </c>
      <c r="Q660" s="37">
        <v>10</v>
      </c>
      <c r="R660" s="37">
        <v>2000</v>
      </c>
      <c r="S660" s="41">
        <f t="shared" si="20"/>
        <v>20000</v>
      </c>
      <c r="T660" s="41">
        <f t="shared" si="21"/>
        <v>22400.000000000004</v>
      </c>
      <c r="U660" s="40"/>
      <c r="V660" s="3" t="s">
        <v>4199</v>
      </c>
      <c r="W660" s="3" t="s">
        <v>4199</v>
      </c>
    </row>
    <row r="661" spans="1:23" s="32" customFormat="1" x14ac:dyDescent="0.25">
      <c r="A661" s="37" t="s">
        <v>2600</v>
      </c>
      <c r="B661" s="37">
        <v>631</v>
      </c>
      <c r="C661" s="37" t="s">
        <v>2601</v>
      </c>
      <c r="D661" s="40" t="s">
        <v>3420</v>
      </c>
      <c r="E661" s="40" t="s">
        <v>4076</v>
      </c>
      <c r="F661" s="40"/>
      <c r="G661" s="40"/>
      <c r="H661" s="37" t="s">
        <v>53</v>
      </c>
      <c r="I661" s="1">
        <v>0</v>
      </c>
      <c r="J661" s="20" t="s">
        <v>4180</v>
      </c>
      <c r="K661" s="20" t="s">
        <v>3321</v>
      </c>
      <c r="L661" s="20" t="s">
        <v>4183</v>
      </c>
      <c r="M661" s="20"/>
      <c r="N661" s="20" t="s">
        <v>3322</v>
      </c>
      <c r="O661" s="20" t="s">
        <v>4175</v>
      </c>
      <c r="P661" s="3" t="s">
        <v>3323</v>
      </c>
      <c r="Q661" s="37">
        <v>2</v>
      </c>
      <c r="R661" s="37">
        <v>118000</v>
      </c>
      <c r="S661" s="41">
        <f t="shared" si="20"/>
        <v>236000</v>
      </c>
      <c r="T661" s="41">
        <f t="shared" si="21"/>
        <v>264320</v>
      </c>
      <c r="U661" s="40"/>
      <c r="V661" s="3" t="s">
        <v>4199</v>
      </c>
      <c r="W661" s="3" t="s">
        <v>4199</v>
      </c>
    </row>
    <row r="662" spans="1:23" s="32" customFormat="1" x14ac:dyDescent="0.25">
      <c r="A662" s="37" t="s">
        <v>2604</v>
      </c>
      <c r="B662" s="37">
        <v>632</v>
      </c>
      <c r="C662" s="37" t="s">
        <v>2605</v>
      </c>
      <c r="D662" s="40" t="s">
        <v>3355</v>
      </c>
      <c r="E662" s="40" t="s">
        <v>4077</v>
      </c>
      <c r="F662" s="40"/>
      <c r="G662" s="40"/>
      <c r="H662" s="37" t="s">
        <v>53</v>
      </c>
      <c r="I662" s="1">
        <v>0</v>
      </c>
      <c r="J662" s="20" t="s">
        <v>4180</v>
      </c>
      <c r="K662" s="20" t="s">
        <v>3321</v>
      </c>
      <c r="L662" s="20" t="s">
        <v>4183</v>
      </c>
      <c r="M662" s="20"/>
      <c r="N662" s="20" t="s">
        <v>3322</v>
      </c>
      <c r="O662" s="20" t="s">
        <v>4175</v>
      </c>
      <c r="P662" s="3" t="s">
        <v>3323</v>
      </c>
      <c r="Q662" s="37">
        <v>20</v>
      </c>
      <c r="R662" s="37">
        <v>3800</v>
      </c>
      <c r="S662" s="41">
        <f t="shared" si="20"/>
        <v>76000</v>
      </c>
      <c r="T662" s="41">
        <f t="shared" si="21"/>
        <v>85120.000000000015</v>
      </c>
      <c r="U662" s="40"/>
      <c r="V662" s="3" t="s">
        <v>4199</v>
      </c>
      <c r="W662" s="3" t="s">
        <v>4199</v>
      </c>
    </row>
    <row r="663" spans="1:23" s="32" customFormat="1" x14ac:dyDescent="0.25">
      <c r="A663" s="37" t="s">
        <v>2609</v>
      </c>
      <c r="B663" s="37">
        <v>633</v>
      </c>
      <c r="C663" s="37" t="s">
        <v>2610</v>
      </c>
      <c r="D663" s="40" t="s">
        <v>3438</v>
      </c>
      <c r="E663" s="40" t="s">
        <v>4078</v>
      </c>
      <c r="F663" s="40"/>
      <c r="G663" s="40"/>
      <c r="H663" s="37" t="s">
        <v>53</v>
      </c>
      <c r="I663" s="1">
        <v>0</v>
      </c>
      <c r="J663" s="20" t="s">
        <v>4180</v>
      </c>
      <c r="K663" s="20" t="s">
        <v>3321</v>
      </c>
      <c r="L663" s="20" t="s">
        <v>4183</v>
      </c>
      <c r="M663" s="20"/>
      <c r="N663" s="20" t="s">
        <v>3322</v>
      </c>
      <c r="O663" s="20" t="s">
        <v>4175</v>
      </c>
      <c r="P663" s="3" t="s">
        <v>3323</v>
      </c>
      <c r="Q663" s="37">
        <v>18</v>
      </c>
      <c r="R663" s="37">
        <v>487</v>
      </c>
      <c r="S663" s="41">
        <f t="shared" si="20"/>
        <v>8766</v>
      </c>
      <c r="T663" s="41">
        <f t="shared" si="21"/>
        <v>9817.92</v>
      </c>
      <c r="U663" s="40"/>
      <c r="V663" s="3" t="s">
        <v>4199</v>
      </c>
      <c r="W663" s="3" t="s">
        <v>4199</v>
      </c>
    </row>
    <row r="664" spans="1:23" s="32" customFormat="1" x14ac:dyDescent="0.25">
      <c r="A664" s="37" t="s">
        <v>2613</v>
      </c>
      <c r="B664" s="37">
        <v>634</v>
      </c>
      <c r="C664" s="37" t="s">
        <v>2614</v>
      </c>
      <c r="D664" s="40" t="s">
        <v>3438</v>
      </c>
      <c r="E664" s="40" t="s">
        <v>4079</v>
      </c>
      <c r="F664" s="40"/>
      <c r="G664" s="40"/>
      <c r="H664" s="37" t="s">
        <v>53</v>
      </c>
      <c r="I664" s="1">
        <v>0</v>
      </c>
      <c r="J664" s="20" t="s">
        <v>4180</v>
      </c>
      <c r="K664" s="20" t="s">
        <v>3321</v>
      </c>
      <c r="L664" s="20" t="s">
        <v>4183</v>
      </c>
      <c r="M664" s="20"/>
      <c r="N664" s="20" t="s">
        <v>3322</v>
      </c>
      <c r="O664" s="20" t="s">
        <v>4175</v>
      </c>
      <c r="P664" s="3" t="s">
        <v>3323</v>
      </c>
      <c r="Q664" s="37">
        <v>50</v>
      </c>
      <c r="R664" s="37">
        <v>87.5</v>
      </c>
      <c r="S664" s="41">
        <f t="shared" si="20"/>
        <v>4375</v>
      </c>
      <c r="T664" s="41">
        <f t="shared" si="21"/>
        <v>4900.0000000000009</v>
      </c>
      <c r="U664" s="40"/>
      <c r="V664" s="3" t="s">
        <v>4199</v>
      </c>
      <c r="W664" s="3" t="s">
        <v>4199</v>
      </c>
    </row>
    <row r="665" spans="1:23" s="32" customFormat="1" x14ac:dyDescent="0.25">
      <c r="A665" s="37" t="s">
        <v>2617</v>
      </c>
      <c r="B665" s="37">
        <v>635</v>
      </c>
      <c r="C665" s="37" t="s">
        <v>2618</v>
      </c>
      <c r="D665" s="40" t="s">
        <v>3438</v>
      </c>
      <c r="E665" s="40" t="s">
        <v>4080</v>
      </c>
      <c r="F665" s="40"/>
      <c r="G665" s="40"/>
      <c r="H665" s="37" t="s">
        <v>53</v>
      </c>
      <c r="I665" s="1">
        <v>0</v>
      </c>
      <c r="J665" s="20" t="s">
        <v>4180</v>
      </c>
      <c r="K665" s="20" t="s">
        <v>3321</v>
      </c>
      <c r="L665" s="20" t="s">
        <v>4183</v>
      </c>
      <c r="M665" s="20"/>
      <c r="N665" s="20" t="s">
        <v>3322</v>
      </c>
      <c r="O665" s="20" t="s">
        <v>4175</v>
      </c>
      <c r="P665" s="3" t="s">
        <v>3323</v>
      </c>
      <c r="Q665" s="37">
        <v>70</v>
      </c>
      <c r="R665" s="37">
        <v>66.55</v>
      </c>
      <c r="S665" s="41">
        <f t="shared" si="20"/>
        <v>4658.5</v>
      </c>
      <c r="T665" s="41">
        <f t="shared" si="21"/>
        <v>5217.5200000000004</v>
      </c>
      <c r="U665" s="40"/>
      <c r="V665" s="3" t="s">
        <v>4199</v>
      </c>
      <c r="W665" s="3" t="s">
        <v>4199</v>
      </c>
    </row>
    <row r="666" spans="1:23" s="32" customFormat="1" x14ac:dyDescent="0.25">
      <c r="A666" s="37" t="s">
        <v>2621</v>
      </c>
      <c r="B666" s="37">
        <v>636</v>
      </c>
      <c r="C666" s="37" t="s">
        <v>2618</v>
      </c>
      <c r="D666" s="40" t="s">
        <v>3438</v>
      </c>
      <c r="E666" s="40" t="s">
        <v>4080</v>
      </c>
      <c r="F666" s="40"/>
      <c r="G666" s="40"/>
      <c r="H666" s="37" t="s">
        <v>53</v>
      </c>
      <c r="I666" s="1">
        <v>0</v>
      </c>
      <c r="J666" s="20" t="s">
        <v>4180</v>
      </c>
      <c r="K666" s="20" t="s">
        <v>3321</v>
      </c>
      <c r="L666" s="20" t="s">
        <v>4183</v>
      </c>
      <c r="M666" s="20"/>
      <c r="N666" s="20" t="s">
        <v>3322</v>
      </c>
      <c r="O666" s="20" t="s">
        <v>4175</v>
      </c>
      <c r="P666" s="3" t="s">
        <v>3323</v>
      </c>
      <c r="Q666" s="37">
        <v>371</v>
      </c>
      <c r="R666" s="37">
        <v>367.43</v>
      </c>
      <c r="S666" s="41">
        <f t="shared" si="20"/>
        <v>136316.53</v>
      </c>
      <c r="T666" s="41">
        <f t="shared" si="21"/>
        <v>152674.51360000001</v>
      </c>
      <c r="U666" s="40"/>
      <c r="V666" s="3" t="s">
        <v>4199</v>
      </c>
      <c r="W666" s="3" t="s">
        <v>4199</v>
      </c>
    </row>
    <row r="667" spans="1:23" s="32" customFormat="1" x14ac:dyDescent="0.25">
      <c r="A667" s="37" t="s">
        <v>2623</v>
      </c>
      <c r="B667" s="37">
        <v>637</v>
      </c>
      <c r="C667" s="37" t="s">
        <v>2624</v>
      </c>
      <c r="D667" s="40" t="s">
        <v>3438</v>
      </c>
      <c r="E667" s="40" t="s">
        <v>4081</v>
      </c>
      <c r="F667" s="40"/>
      <c r="G667" s="40"/>
      <c r="H667" s="37" t="s">
        <v>53</v>
      </c>
      <c r="I667" s="1">
        <v>0</v>
      </c>
      <c r="J667" s="20" t="s">
        <v>4180</v>
      </c>
      <c r="K667" s="20" t="s">
        <v>3321</v>
      </c>
      <c r="L667" s="20" t="s">
        <v>4183</v>
      </c>
      <c r="M667" s="20"/>
      <c r="N667" s="20" t="s">
        <v>3322</v>
      </c>
      <c r="O667" s="20" t="s">
        <v>4175</v>
      </c>
      <c r="P667" s="3" t="s">
        <v>3323</v>
      </c>
      <c r="Q667" s="37">
        <v>520</v>
      </c>
      <c r="R667" s="37">
        <v>128.68999999999997</v>
      </c>
      <c r="S667" s="41">
        <f t="shared" si="20"/>
        <v>66918.799999999988</v>
      </c>
      <c r="T667" s="41">
        <f t="shared" si="21"/>
        <v>74949.055999999997</v>
      </c>
      <c r="U667" s="40"/>
      <c r="V667" s="3" t="s">
        <v>4199</v>
      </c>
      <c r="W667" s="3" t="s">
        <v>4199</v>
      </c>
    </row>
    <row r="668" spans="1:23" s="32" customFormat="1" x14ac:dyDescent="0.25">
      <c r="A668" s="37" t="s">
        <v>2627</v>
      </c>
      <c r="B668" s="37">
        <v>638</v>
      </c>
      <c r="C668" s="37" t="s">
        <v>2628</v>
      </c>
      <c r="D668" s="40" t="s">
        <v>3597</v>
      </c>
      <c r="E668" s="40" t="s">
        <v>4082</v>
      </c>
      <c r="F668" s="40"/>
      <c r="G668" s="40"/>
      <c r="H668" s="37" t="s">
        <v>53</v>
      </c>
      <c r="I668" s="1">
        <v>0</v>
      </c>
      <c r="J668" s="20" t="s">
        <v>4180</v>
      </c>
      <c r="K668" s="20" t="s">
        <v>3321</v>
      </c>
      <c r="L668" s="20" t="s">
        <v>4183</v>
      </c>
      <c r="M668" s="20"/>
      <c r="N668" s="20" t="s">
        <v>3322</v>
      </c>
      <c r="O668" s="20" t="s">
        <v>4175</v>
      </c>
      <c r="P668" s="3" t="s">
        <v>3323</v>
      </c>
      <c r="Q668" s="37">
        <v>100</v>
      </c>
      <c r="R668" s="37">
        <v>55</v>
      </c>
      <c r="S668" s="41">
        <f t="shared" si="20"/>
        <v>5500</v>
      </c>
      <c r="T668" s="41">
        <f t="shared" si="21"/>
        <v>6160.0000000000009</v>
      </c>
      <c r="U668" s="40"/>
      <c r="V668" s="3" t="s">
        <v>4199</v>
      </c>
      <c r="W668" s="3" t="s">
        <v>4199</v>
      </c>
    </row>
    <row r="669" spans="1:23" s="32" customFormat="1" x14ac:dyDescent="0.25">
      <c r="A669" s="37" t="s">
        <v>2632</v>
      </c>
      <c r="B669" s="37">
        <v>639</v>
      </c>
      <c r="C669" s="37" t="s">
        <v>2633</v>
      </c>
      <c r="D669" s="40" t="s">
        <v>3597</v>
      </c>
      <c r="E669" s="40" t="s">
        <v>4083</v>
      </c>
      <c r="F669" s="40"/>
      <c r="G669" s="40"/>
      <c r="H669" s="37" t="s">
        <v>53</v>
      </c>
      <c r="I669" s="1">
        <v>0</v>
      </c>
      <c r="J669" s="20" t="s">
        <v>4180</v>
      </c>
      <c r="K669" s="20" t="s">
        <v>3321</v>
      </c>
      <c r="L669" s="20" t="s">
        <v>4183</v>
      </c>
      <c r="M669" s="20"/>
      <c r="N669" s="20" t="s">
        <v>3322</v>
      </c>
      <c r="O669" s="20" t="s">
        <v>4175</v>
      </c>
      <c r="P669" s="3" t="s">
        <v>3323</v>
      </c>
      <c r="Q669" s="37">
        <v>30</v>
      </c>
      <c r="R669" s="37">
        <v>95.120000000000019</v>
      </c>
      <c r="S669" s="41">
        <f t="shared" si="20"/>
        <v>2853.6000000000004</v>
      </c>
      <c r="T669" s="41">
        <f t="shared" si="21"/>
        <v>3196.0320000000006</v>
      </c>
      <c r="U669" s="40"/>
      <c r="V669" s="3" t="s">
        <v>4199</v>
      </c>
      <c r="W669" s="3" t="s">
        <v>4199</v>
      </c>
    </row>
    <row r="670" spans="1:23" s="32" customFormat="1" x14ac:dyDescent="0.25">
      <c r="A670" s="37" t="s">
        <v>2636</v>
      </c>
      <c r="B670" s="37">
        <v>640</v>
      </c>
      <c r="C670" s="37" t="s">
        <v>2637</v>
      </c>
      <c r="D670" s="40" t="s">
        <v>3598</v>
      </c>
      <c r="E670" s="40" t="s">
        <v>4084</v>
      </c>
      <c r="F670" s="40"/>
      <c r="G670" s="40"/>
      <c r="H670" s="37" t="s">
        <v>53</v>
      </c>
      <c r="I670" s="1">
        <v>0</v>
      </c>
      <c r="J670" s="20" t="s">
        <v>4180</v>
      </c>
      <c r="K670" s="20" t="s">
        <v>3321</v>
      </c>
      <c r="L670" s="20" t="s">
        <v>4183</v>
      </c>
      <c r="M670" s="20"/>
      <c r="N670" s="20" t="s">
        <v>3322</v>
      </c>
      <c r="O670" s="20" t="s">
        <v>4175</v>
      </c>
      <c r="P670" s="3" t="s">
        <v>3323</v>
      </c>
      <c r="Q670" s="37">
        <v>5</v>
      </c>
      <c r="R670" s="37">
        <v>50000</v>
      </c>
      <c r="S670" s="41">
        <f t="shared" si="20"/>
        <v>250000</v>
      </c>
      <c r="T670" s="41">
        <f t="shared" si="21"/>
        <v>280000</v>
      </c>
      <c r="U670" s="40"/>
      <c r="V670" s="3" t="s">
        <v>4199</v>
      </c>
      <c r="W670" s="3" t="s">
        <v>4199</v>
      </c>
    </row>
    <row r="671" spans="1:23" s="32" customFormat="1" x14ac:dyDescent="0.25">
      <c r="A671" s="37" t="s">
        <v>2641</v>
      </c>
      <c r="B671" s="37">
        <v>641</v>
      </c>
      <c r="C671" s="37" t="s">
        <v>2642</v>
      </c>
      <c r="D671" s="40" t="s">
        <v>3599</v>
      </c>
      <c r="E671" s="40" t="s">
        <v>4085</v>
      </c>
      <c r="F671" s="40"/>
      <c r="G671" s="40"/>
      <c r="H671" s="37" t="s">
        <v>53</v>
      </c>
      <c r="I671" s="1">
        <v>0</v>
      </c>
      <c r="J671" s="20" t="s">
        <v>4180</v>
      </c>
      <c r="K671" s="20" t="s">
        <v>3321</v>
      </c>
      <c r="L671" s="20" t="s">
        <v>4183</v>
      </c>
      <c r="M671" s="20"/>
      <c r="N671" s="20" t="s">
        <v>3322</v>
      </c>
      <c r="O671" s="20" t="s">
        <v>4175</v>
      </c>
      <c r="P671" s="3" t="s">
        <v>3323</v>
      </c>
      <c r="Q671" s="37">
        <v>4000</v>
      </c>
      <c r="R671" s="37">
        <v>12.5</v>
      </c>
      <c r="S671" s="41">
        <f t="shared" si="20"/>
        <v>50000</v>
      </c>
      <c r="T671" s="41">
        <f t="shared" si="21"/>
        <v>56000.000000000007</v>
      </c>
      <c r="U671" s="40"/>
      <c r="V671" s="3" t="s">
        <v>4199</v>
      </c>
      <c r="W671" s="3" t="s">
        <v>4199</v>
      </c>
    </row>
    <row r="672" spans="1:23" s="32" customFormat="1" x14ac:dyDescent="0.25">
      <c r="A672" s="37" t="s">
        <v>2646</v>
      </c>
      <c r="B672" s="37">
        <v>642</v>
      </c>
      <c r="C672" s="37" t="s">
        <v>2647</v>
      </c>
      <c r="D672" s="40" t="s">
        <v>2648</v>
      </c>
      <c r="E672" s="40" t="s">
        <v>4086</v>
      </c>
      <c r="F672" s="40"/>
      <c r="G672" s="40"/>
      <c r="H672" s="37" t="s">
        <v>53</v>
      </c>
      <c r="I672" s="1">
        <v>0</v>
      </c>
      <c r="J672" s="20" t="s">
        <v>4180</v>
      </c>
      <c r="K672" s="20" t="s">
        <v>3321</v>
      </c>
      <c r="L672" s="20" t="s">
        <v>4183</v>
      </c>
      <c r="M672" s="20"/>
      <c r="N672" s="20" t="s">
        <v>3322</v>
      </c>
      <c r="O672" s="20" t="s">
        <v>4175</v>
      </c>
      <c r="P672" s="3" t="s">
        <v>3323</v>
      </c>
      <c r="Q672" s="37">
        <v>5</v>
      </c>
      <c r="R672" s="37">
        <v>18347.509999999998</v>
      </c>
      <c r="S672" s="41">
        <f t="shared" si="20"/>
        <v>91737.549999999988</v>
      </c>
      <c r="T672" s="41">
        <f t="shared" si="21"/>
        <v>102746.056</v>
      </c>
      <c r="U672" s="40"/>
      <c r="V672" s="3" t="s">
        <v>4199</v>
      </c>
      <c r="W672" s="3" t="s">
        <v>4199</v>
      </c>
    </row>
    <row r="673" spans="1:23" s="32" customFormat="1" x14ac:dyDescent="0.25">
      <c r="A673" s="37" t="s">
        <v>2651</v>
      </c>
      <c r="B673" s="37">
        <v>643</v>
      </c>
      <c r="C673" s="37" t="s">
        <v>2652</v>
      </c>
      <c r="D673" s="40" t="s">
        <v>3600</v>
      </c>
      <c r="E673" s="40" t="s">
        <v>4087</v>
      </c>
      <c r="F673" s="40"/>
      <c r="G673" s="40"/>
      <c r="H673" s="37" t="s">
        <v>53</v>
      </c>
      <c r="I673" s="1">
        <v>0</v>
      </c>
      <c r="J673" s="20" t="s">
        <v>4180</v>
      </c>
      <c r="K673" s="20" t="s">
        <v>3321</v>
      </c>
      <c r="L673" s="20" t="s">
        <v>4183</v>
      </c>
      <c r="M673" s="20"/>
      <c r="N673" s="20" t="s">
        <v>3322</v>
      </c>
      <c r="O673" s="20" t="s">
        <v>4175</v>
      </c>
      <c r="P673" s="3" t="s">
        <v>3323</v>
      </c>
      <c r="Q673" s="37">
        <v>20</v>
      </c>
      <c r="R673" s="37">
        <v>8775</v>
      </c>
      <c r="S673" s="41">
        <f t="shared" si="20"/>
        <v>175500</v>
      </c>
      <c r="T673" s="41">
        <f t="shared" si="21"/>
        <v>196560.00000000003</v>
      </c>
      <c r="U673" s="40"/>
      <c r="V673" s="3" t="s">
        <v>4199</v>
      </c>
      <c r="W673" s="3" t="s">
        <v>4199</v>
      </c>
    </row>
    <row r="674" spans="1:23" s="32" customFormat="1" x14ac:dyDescent="0.25">
      <c r="A674" s="37" t="s">
        <v>2656</v>
      </c>
      <c r="B674" s="37">
        <v>644</v>
      </c>
      <c r="C674" s="37" t="s">
        <v>2657</v>
      </c>
      <c r="D674" s="40" t="s">
        <v>3600</v>
      </c>
      <c r="E674" s="40" t="s">
        <v>4088</v>
      </c>
      <c r="F674" s="40"/>
      <c r="G674" s="40"/>
      <c r="H674" s="37" t="s">
        <v>53</v>
      </c>
      <c r="I674" s="1">
        <v>0</v>
      </c>
      <c r="J674" s="20" t="s">
        <v>4180</v>
      </c>
      <c r="K674" s="20" t="s">
        <v>3321</v>
      </c>
      <c r="L674" s="20" t="s">
        <v>4183</v>
      </c>
      <c r="M674" s="20"/>
      <c r="N674" s="20" t="s">
        <v>3322</v>
      </c>
      <c r="O674" s="20" t="s">
        <v>4175</v>
      </c>
      <c r="P674" s="3" t="s">
        <v>3323</v>
      </c>
      <c r="Q674" s="37">
        <v>20</v>
      </c>
      <c r="R674" s="37">
        <v>2482.5</v>
      </c>
      <c r="S674" s="41">
        <f t="shared" si="20"/>
        <v>49650</v>
      </c>
      <c r="T674" s="41">
        <f t="shared" si="21"/>
        <v>55608.000000000007</v>
      </c>
      <c r="U674" s="40"/>
      <c r="V674" s="3" t="s">
        <v>4199</v>
      </c>
      <c r="W674" s="3" t="s">
        <v>4199</v>
      </c>
    </row>
    <row r="675" spans="1:23" s="32" customFormat="1" x14ac:dyDescent="0.25">
      <c r="A675" s="37" t="s">
        <v>2660</v>
      </c>
      <c r="B675" s="37">
        <v>645</v>
      </c>
      <c r="C675" s="37" t="s">
        <v>2661</v>
      </c>
      <c r="D675" s="40" t="s">
        <v>3601</v>
      </c>
      <c r="E675" s="40" t="s">
        <v>4089</v>
      </c>
      <c r="F675" s="40"/>
      <c r="G675" s="40"/>
      <c r="H675" s="37" t="s">
        <v>53</v>
      </c>
      <c r="I675" s="1">
        <v>0</v>
      </c>
      <c r="J675" s="20" t="s">
        <v>4180</v>
      </c>
      <c r="K675" s="20" t="s">
        <v>3321</v>
      </c>
      <c r="L675" s="20" t="s">
        <v>4183</v>
      </c>
      <c r="M675" s="20"/>
      <c r="N675" s="20" t="s">
        <v>3322</v>
      </c>
      <c r="O675" s="20" t="s">
        <v>4175</v>
      </c>
      <c r="P675" s="3" t="s">
        <v>3323</v>
      </c>
      <c r="Q675" s="37">
        <v>30</v>
      </c>
      <c r="R675" s="37">
        <v>2900</v>
      </c>
      <c r="S675" s="41">
        <f t="shared" si="20"/>
        <v>87000</v>
      </c>
      <c r="T675" s="41">
        <f t="shared" si="21"/>
        <v>97440.000000000015</v>
      </c>
      <c r="U675" s="40"/>
      <c r="V675" s="3" t="s">
        <v>4199</v>
      </c>
      <c r="W675" s="3" t="s">
        <v>4199</v>
      </c>
    </row>
    <row r="676" spans="1:23" s="32" customFormat="1" x14ac:dyDescent="0.25">
      <c r="A676" s="37" t="s">
        <v>2665</v>
      </c>
      <c r="B676" s="37">
        <v>646</v>
      </c>
      <c r="C676" s="37" t="s">
        <v>2666</v>
      </c>
      <c r="D676" s="40" t="s">
        <v>3602</v>
      </c>
      <c r="E676" s="40" t="s">
        <v>4090</v>
      </c>
      <c r="F676" s="40"/>
      <c r="G676" s="40"/>
      <c r="H676" s="37" t="s">
        <v>53</v>
      </c>
      <c r="I676" s="1">
        <v>0</v>
      </c>
      <c r="J676" s="20" t="s">
        <v>4180</v>
      </c>
      <c r="K676" s="20" t="s">
        <v>3321</v>
      </c>
      <c r="L676" s="20" t="s">
        <v>4183</v>
      </c>
      <c r="M676" s="20"/>
      <c r="N676" s="20" t="s">
        <v>3322</v>
      </c>
      <c r="O676" s="20" t="s">
        <v>4175</v>
      </c>
      <c r="P676" s="3" t="s">
        <v>3323</v>
      </c>
      <c r="Q676" s="37">
        <v>22</v>
      </c>
      <c r="R676" s="37">
        <v>4343.16</v>
      </c>
      <c r="S676" s="41">
        <f t="shared" si="20"/>
        <v>95549.51999999999</v>
      </c>
      <c r="T676" s="41">
        <f t="shared" si="21"/>
        <v>107015.4624</v>
      </c>
      <c r="U676" s="40"/>
      <c r="V676" s="3" t="s">
        <v>4199</v>
      </c>
      <c r="W676" s="3" t="s">
        <v>4199</v>
      </c>
    </row>
    <row r="677" spans="1:23" s="32" customFormat="1" x14ac:dyDescent="0.25">
      <c r="A677" s="37" t="s">
        <v>2670</v>
      </c>
      <c r="B677" s="37">
        <v>647</v>
      </c>
      <c r="C677" s="37" t="s">
        <v>2671</v>
      </c>
      <c r="D677" s="40" t="s">
        <v>3602</v>
      </c>
      <c r="E677" s="40" t="s">
        <v>4091</v>
      </c>
      <c r="F677" s="40"/>
      <c r="G677" s="40"/>
      <c r="H677" s="37" t="s">
        <v>53</v>
      </c>
      <c r="I677" s="1">
        <v>0</v>
      </c>
      <c r="J677" s="20" t="s">
        <v>4180</v>
      </c>
      <c r="K677" s="20" t="s">
        <v>3321</v>
      </c>
      <c r="L677" s="20" t="s">
        <v>4183</v>
      </c>
      <c r="M677" s="20"/>
      <c r="N677" s="20" t="s">
        <v>3322</v>
      </c>
      <c r="O677" s="20" t="s">
        <v>4175</v>
      </c>
      <c r="P677" s="3" t="s">
        <v>3324</v>
      </c>
      <c r="Q677" s="37">
        <v>20</v>
      </c>
      <c r="R677" s="37">
        <v>8919.6400000000012</v>
      </c>
      <c r="S677" s="41">
        <f t="shared" si="20"/>
        <v>178392.80000000002</v>
      </c>
      <c r="T677" s="41">
        <f t="shared" si="21"/>
        <v>199799.93600000005</v>
      </c>
      <c r="U677" s="40"/>
      <c r="V677" s="3" t="s">
        <v>4199</v>
      </c>
      <c r="W677" s="3" t="s">
        <v>4199</v>
      </c>
    </row>
    <row r="678" spans="1:23" s="32" customFormat="1" x14ac:dyDescent="0.25">
      <c r="A678" s="37" t="s">
        <v>2674</v>
      </c>
      <c r="B678" s="37">
        <v>648</v>
      </c>
      <c r="C678" s="37" t="s">
        <v>2675</v>
      </c>
      <c r="D678" s="40" t="s">
        <v>3603</v>
      </c>
      <c r="E678" s="40" t="s">
        <v>4092</v>
      </c>
      <c r="F678" s="40"/>
      <c r="G678" s="40"/>
      <c r="H678" s="37" t="s">
        <v>53</v>
      </c>
      <c r="I678" s="1">
        <v>0</v>
      </c>
      <c r="J678" s="20" t="s">
        <v>4180</v>
      </c>
      <c r="K678" s="20" t="s">
        <v>3321</v>
      </c>
      <c r="L678" s="20" t="s">
        <v>4183</v>
      </c>
      <c r="M678" s="20"/>
      <c r="N678" s="20" t="s">
        <v>3322</v>
      </c>
      <c r="O678" s="20" t="s">
        <v>4175</v>
      </c>
      <c r="P678" s="3" t="s">
        <v>3323</v>
      </c>
      <c r="Q678" s="37">
        <v>10</v>
      </c>
      <c r="R678" s="37">
        <v>9949.5</v>
      </c>
      <c r="S678" s="41">
        <f t="shared" si="20"/>
        <v>99495</v>
      </c>
      <c r="T678" s="41">
        <f t="shared" si="21"/>
        <v>111434.40000000001</v>
      </c>
      <c r="U678" s="40"/>
      <c r="V678" s="3" t="s">
        <v>4199</v>
      </c>
      <c r="W678" s="3" t="s">
        <v>4199</v>
      </c>
    </row>
    <row r="679" spans="1:23" s="32" customFormat="1" x14ac:dyDescent="0.25">
      <c r="A679" s="37" t="s">
        <v>2679</v>
      </c>
      <c r="B679" s="37">
        <v>649</v>
      </c>
      <c r="C679" s="37" t="s">
        <v>2680</v>
      </c>
      <c r="D679" s="40" t="s">
        <v>3425</v>
      </c>
      <c r="E679" s="40" t="s">
        <v>4093</v>
      </c>
      <c r="F679" s="40"/>
      <c r="G679" s="40"/>
      <c r="H679" s="37" t="s">
        <v>53</v>
      </c>
      <c r="I679" s="1">
        <v>0</v>
      </c>
      <c r="J679" s="20" t="s">
        <v>4180</v>
      </c>
      <c r="K679" s="20" t="s">
        <v>3321</v>
      </c>
      <c r="L679" s="20" t="s">
        <v>4183</v>
      </c>
      <c r="M679" s="20"/>
      <c r="N679" s="20" t="s">
        <v>3322</v>
      </c>
      <c r="O679" s="20" t="s">
        <v>4175</v>
      </c>
      <c r="P679" s="3" t="s">
        <v>3324</v>
      </c>
      <c r="Q679" s="37">
        <v>1</v>
      </c>
      <c r="R679" s="37">
        <v>42081.42</v>
      </c>
      <c r="S679" s="41">
        <f t="shared" ref="S679:S742" si="22">Q679*R679</f>
        <v>42081.42</v>
      </c>
      <c r="T679" s="41">
        <f t="shared" ref="T679:T742" si="23">S679*1.12</f>
        <v>47131.190399999999</v>
      </c>
      <c r="U679" s="40"/>
      <c r="V679" s="3" t="s">
        <v>4199</v>
      </c>
      <c r="W679" s="3" t="s">
        <v>4199</v>
      </c>
    </row>
    <row r="680" spans="1:23" s="32" customFormat="1" x14ac:dyDescent="0.25">
      <c r="A680" s="37" t="s">
        <v>2683</v>
      </c>
      <c r="B680" s="37">
        <v>650</v>
      </c>
      <c r="C680" s="37" t="s">
        <v>2684</v>
      </c>
      <c r="D680" s="40" t="s">
        <v>3604</v>
      </c>
      <c r="E680" s="40" t="s">
        <v>4094</v>
      </c>
      <c r="F680" s="40"/>
      <c r="G680" s="40"/>
      <c r="H680" s="37" t="s">
        <v>53</v>
      </c>
      <c r="I680" s="1">
        <v>0</v>
      </c>
      <c r="J680" s="20" t="s">
        <v>4180</v>
      </c>
      <c r="K680" s="20" t="s">
        <v>3321</v>
      </c>
      <c r="L680" s="20" t="s">
        <v>4183</v>
      </c>
      <c r="M680" s="20"/>
      <c r="N680" s="20" t="s">
        <v>3322</v>
      </c>
      <c r="O680" s="20" t="s">
        <v>4175</v>
      </c>
      <c r="P680" s="3" t="s">
        <v>3323</v>
      </c>
      <c r="Q680" s="37">
        <v>130</v>
      </c>
      <c r="R680" s="37">
        <v>1280</v>
      </c>
      <c r="S680" s="41">
        <f t="shared" si="22"/>
        <v>166400</v>
      </c>
      <c r="T680" s="41">
        <f t="shared" si="23"/>
        <v>186368.00000000003</v>
      </c>
      <c r="U680" s="40"/>
      <c r="V680" s="3" t="s">
        <v>4199</v>
      </c>
      <c r="W680" s="3" t="s">
        <v>4199</v>
      </c>
    </row>
    <row r="681" spans="1:23" s="32" customFormat="1" x14ac:dyDescent="0.25">
      <c r="A681" s="37" t="s">
        <v>2688</v>
      </c>
      <c r="B681" s="37">
        <v>651</v>
      </c>
      <c r="C681" s="37" t="s">
        <v>2689</v>
      </c>
      <c r="D681" s="40" t="s">
        <v>3536</v>
      </c>
      <c r="E681" s="40" t="s">
        <v>4095</v>
      </c>
      <c r="F681" s="40"/>
      <c r="G681" s="40"/>
      <c r="H681" s="37" t="s">
        <v>53</v>
      </c>
      <c r="I681" s="1">
        <v>0</v>
      </c>
      <c r="J681" s="20" t="s">
        <v>4180</v>
      </c>
      <c r="K681" s="20" t="s">
        <v>3321</v>
      </c>
      <c r="L681" s="20" t="s">
        <v>4183</v>
      </c>
      <c r="M681" s="20"/>
      <c r="N681" s="20" t="s">
        <v>3322</v>
      </c>
      <c r="O681" s="20" t="s">
        <v>4175</v>
      </c>
      <c r="P681" s="3" t="s">
        <v>4195</v>
      </c>
      <c r="Q681" s="37">
        <v>27</v>
      </c>
      <c r="R681" s="37">
        <v>1312.5</v>
      </c>
      <c r="S681" s="41">
        <f t="shared" si="22"/>
        <v>35437.5</v>
      </c>
      <c r="T681" s="41">
        <f t="shared" si="23"/>
        <v>39690.000000000007</v>
      </c>
      <c r="U681" s="40"/>
      <c r="V681" s="3" t="s">
        <v>4199</v>
      </c>
      <c r="W681" s="3" t="s">
        <v>4199</v>
      </c>
    </row>
    <row r="682" spans="1:23" s="32" customFormat="1" x14ac:dyDescent="0.25">
      <c r="A682" s="37" t="s">
        <v>2692</v>
      </c>
      <c r="B682" s="37">
        <v>652</v>
      </c>
      <c r="C682" s="37" t="s">
        <v>2693</v>
      </c>
      <c r="D682" s="40" t="s">
        <v>3605</v>
      </c>
      <c r="E682" s="40" t="s">
        <v>4096</v>
      </c>
      <c r="F682" s="40"/>
      <c r="G682" s="40"/>
      <c r="H682" s="37" t="s">
        <v>53</v>
      </c>
      <c r="I682" s="1">
        <v>0</v>
      </c>
      <c r="J682" s="20" t="s">
        <v>4180</v>
      </c>
      <c r="K682" s="20" t="s">
        <v>3321</v>
      </c>
      <c r="L682" s="20" t="s">
        <v>4183</v>
      </c>
      <c r="M682" s="20"/>
      <c r="N682" s="20" t="s">
        <v>3322</v>
      </c>
      <c r="O682" s="20" t="s">
        <v>4175</v>
      </c>
      <c r="P682" s="3" t="s">
        <v>3323</v>
      </c>
      <c r="Q682" s="37">
        <v>40</v>
      </c>
      <c r="R682" s="37">
        <v>1550.34</v>
      </c>
      <c r="S682" s="41">
        <f t="shared" si="22"/>
        <v>62013.599999999999</v>
      </c>
      <c r="T682" s="41">
        <f t="shared" si="23"/>
        <v>69455.232000000004</v>
      </c>
      <c r="U682" s="40"/>
      <c r="V682" s="3" t="s">
        <v>4199</v>
      </c>
      <c r="W682" s="3" t="s">
        <v>4199</v>
      </c>
    </row>
    <row r="683" spans="1:23" s="32" customFormat="1" x14ac:dyDescent="0.25">
      <c r="A683" s="37" t="s">
        <v>2697</v>
      </c>
      <c r="B683" s="37">
        <v>653</v>
      </c>
      <c r="C683" s="37" t="s">
        <v>2698</v>
      </c>
      <c r="D683" s="40" t="s">
        <v>3425</v>
      </c>
      <c r="E683" s="40" t="s">
        <v>4097</v>
      </c>
      <c r="F683" s="40"/>
      <c r="G683" s="40"/>
      <c r="H683" s="37" t="s">
        <v>53</v>
      </c>
      <c r="I683" s="1">
        <v>0</v>
      </c>
      <c r="J683" s="20" t="s">
        <v>4180</v>
      </c>
      <c r="K683" s="20" t="s">
        <v>3321</v>
      </c>
      <c r="L683" s="20" t="s">
        <v>4183</v>
      </c>
      <c r="M683" s="20"/>
      <c r="N683" s="20" t="s">
        <v>3322</v>
      </c>
      <c r="O683" s="20" t="s">
        <v>4175</v>
      </c>
      <c r="P683" s="3" t="s">
        <v>3323</v>
      </c>
      <c r="Q683" s="37">
        <v>11</v>
      </c>
      <c r="R683" s="37">
        <v>16179.42</v>
      </c>
      <c r="S683" s="41">
        <f t="shared" si="22"/>
        <v>177973.62</v>
      </c>
      <c r="T683" s="41">
        <f t="shared" si="23"/>
        <v>199330.45440000002</v>
      </c>
      <c r="U683" s="40"/>
      <c r="V683" s="3" t="s">
        <v>4199</v>
      </c>
      <c r="W683" s="3" t="s">
        <v>4199</v>
      </c>
    </row>
    <row r="684" spans="1:23" s="32" customFormat="1" x14ac:dyDescent="0.25">
      <c r="A684" s="37" t="s">
        <v>2701</v>
      </c>
      <c r="B684" s="37">
        <v>654</v>
      </c>
      <c r="C684" s="37" t="s">
        <v>1950</v>
      </c>
      <c r="D684" s="40" t="s">
        <v>3535</v>
      </c>
      <c r="E684" s="40" t="s">
        <v>3965</v>
      </c>
      <c r="F684" s="40"/>
      <c r="G684" s="40"/>
      <c r="H684" s="37" t="s">
        <v>53</v>
      </c>
      <c r="I684" s="1">
        <v>0</v>
      </c>
      <c r="J684" s="20" t="s">
        <v>4180</v>
      </c>
      <c r="K684" s="20" t="s">
        <v>3321</v>
      </c>
      <c r="L684" s="20" t="s">
        <v>4183</v>
      </c>
      <c r="M684" s="20"/>
      <c r="N684" s="20" t="s">
        <v>3322</v>
      </c>
      <c r="O684" s="20" t="s">
        <v>4175</v>
      </c>
      <c r="P684" s="3" t="s">
        <v>3323</v>
      </c>
      <c r="Q684" s="37">
        <v>191</v>
      </c>
      <c r="R684" s="37">
        <v>1153.51</v>
      </c>
      <c r="S684" s="41">
        <f t="shared" si="22"/>
        <v>220320.41</v>
      </c>
      <c r="T684" s="41">
        <f t="shared" si="23"/>
        <v>246758.85920000004</v>
      </c>
      <c r="U684" s="40"/>
      <c r="V684" s="3" t="s">
        <v>4199</v>
      </c>
      <c r="W684" s="3" t="s">
        <v>4199</v>
      </c>
    </row>
    <row r="685" spans="1:23" s="32" customFormat="1" x14ac:dyDescent="0.25">
      <c r="A685" s="37" t="s">
        <v>2703</v>
      </c>
      <c r="B685" s="37">
        <v>655</v>
      </c>
      <c r="C685" s="37" t="s">
        <v>2704</v>
      </c>
      <c r="D685" s="40" t="s">
        <v>3606</v>
      </c>
      <c r="E685" s="40" t="s">
        <v>4098</v>
      </c>
      <c r="F685" s="40"/>
      <c r="G685" s="40"/>
      <c r="H685" s="37" t="s">
        <v>53</v>
      </c>
      <c r="I685" s="1">
        <v>0</v>
      </c>
      <c r="J685" s="20" t="s">
        <v>4180</v>
      </c>
      <c r="K685" s="20" t="s">
        <v>3321</v>
      </c>
      <c r="L685" s="20" t="s">
        <v>4183</v>
      </c>
      <c r="M685" s="20"/>
      <c r="N685" s="20" t="s">
        <v>3322</v>
      </c>
      <c r="O685" s="20" t="s">
        <v>4175</v>
      </c>
      <c r="P685" s="3" t="s">
        <v>3323</v>
      </c>
      <c r="Q685" s="37">
        <v>10</v>
      </c>
      <c r="R685" s="37">
        <v>3300</v>
      </c>
      <c r="S685" s="41">
        <f t="shared" si="22"/>
        <v>33000</v>
      </c>
      <c r="T685" s="41">
        <f t="shared" si="23"/>
        <v>36960</v>
      </c>
      <c r="U685" s="40"/>
      <c r="V685" s="3" t="s">
        <v>4199</v>
      </c>
      <c r="W685" s="3" t="s">
        <v>4199</v>
      </c>
    </row>
    <row r="686" spans="1:23" s="32" customFormat="1" x14ac:dyDescent="0.25">
      <c r="A686" s="37" t="s">
        <v>2708</v>
      </c>
      <c r="B686" s="37">
        <v>656</v>
      </c>
      <c r="C686" s="37" t="s">
        <v>2709</v>
      </c>
      <c r="D686" s="40" t="s">
        <v>3604</v>
      </c>
      <c r="E686" s="40" t="s">
        <v>4099</v>
      </c>
      <c r="F686" s="40"/>
      <c r="G686" s="40"/>
      <c r="H686" s="37" t="s">
        <v>53</v>
      </c>
      <c r="I686" s="1">
        <v>0</v>
      </c>
      <c r="J686" s="20" t="s">
        <v>4180</v>
      </c>
      <c r="K686" s="20" t="s">
        <v>3321</v>
      </c>
      <c r="L686" s="20" t="s">
        <v>4183</v>
      </c>
      <c r="M686" s="20"/>
      <c r="N686" s="20" t="s">
        <v>3322</v>
      </c>
      <c r="O686" s="20" t="s">
        <v>4175</v>
      </c>
      <c r="P686" s="3" t="s">
        <v>3323</v>
      </c>
      <c r="Q686" s="37">
        <v>10</v>
      </c>
      <c r="R686" s="37">
        <v>3500</v>
      </c>
      <c r="S686" s="41">
        <f t="shared" si="22"/>
        <v>35000</v>
      </c>
      <c r="T686" s="41">
        <f t="shared" si="23"/>
        <v>39200.000000000007</v>
      </c>
      <c r="U686" s="40"/>
      <c r="V686" s="3" t="s">
        <v>4199</v>
      </c>
      <c r="W686" s="3" t="s">
        <v>4199</v>
      </c>
    </row>
    <row r="687" spans="1:23" s="32" customFormat="1" x14ac:dyDescent="0.25">
      <c r="A687" s="37" t="s">
        <v>2713</v>
      </c>
      <c r="B687" s="37">
        <v>657</v>
      </c>
      <c r="C687" s="37" t="s">
        <v>2714</v>
      </c>
      <c r="D687" s="40" t="s">
        <v>3604</v>
      </c>
      <c r="E687" s="40" t="s">
        <v>4100</v>
      </c>
      <c r="F687" s="40"/>
      <c r="G687" s="40"/>
      <c r="H687" s="37" t="s">
        <v>53</v>
      </c>
      <c r="I687" s="1">
        <v>0</v>
      </c>
      <c r="J687" s="20" t="s">
        <v>4180</v>
      </c>
      <c r="K687" s="20" t="s">
        <v>3321</v>
      </c>
      <c r="L687" s="20" t="s">
        <v>4183</v>
      </c>
      <c r="M687" s="20"/>
      <c r="N687" s="20" t="s">
        <v>3322</v>
      </c>
      <c r="O687" s="20" t="s">
        <v>4175</v>
      </c>
      <c r="P687" s="3" t="s">
        <v>3323</v>
      </c>
      <c r="Q687" s="37">
        <v>5</v>
      </c>
      <c r="R687" s="37">
        <v>12257.5</v>
      </c>
      <c r="S687" s="41">
        <f t="shared" si="22"/>
        <v>61287.5</v>
      </c>
      <c r="T687" s="41">
        <f t="shared" si="23"/>
        <v>68642</v>
      </c>
      <c r="U687" s="40"/>
      <c r="V687" s="3" t="s">
        <v>4199</v>
      </c>
      <c r="W687" s="3" t="s">
        <v>4199</v>
      </c>
    </row>
    <row r="688" spans="1:23" s="32" customFormat="1" x14ac:dyDescent="0.25">
      <c r="A688" s="37" t="s">
        <v>2717</v>
      </c>
      <c r="B688" s="37">
        <v>658</v>
      </c>
      <c r="C688" s="37" t="s">
        <v>2718</v>
      </c>
      <c r="D688" s="40" t="s">
        <v>3604</v>
      </c>
      <c r="E688" s="40" t="s">
        <v>4089</v>
      </c>
      <c r="F688" s="40"/>
      <c r="G688" s="40"/>
      <c r="H688" s="37" t="s">
        <v>53</v>
      </c>
      <c r="I688" s="1">
        <v>0</v>
      </c>
      <c r="J688" s="20" t="s">
        <v>4180</v>
      </c>
      <c r="K688" s="20" t="s">
        <v>3321</v>
      </c>
      <c r="L688" s="20" t="s">
        <v>4183</v>
      </c>
      <c r="M688" s="20"/>
      <c r="N688" s="20" t="s">
        <v>3322</v>
      </c>
      <c r="O688" s="20" t="s">
        <v>4175</v>
      </c>
      <c r="P688" s="3" t="s">
        <v>3323</v>
      </c>
      <c r="Q688" s="37">
        <v>5</v>
      </c>
      <c r="R688" s="37">
        <v>4525</v>
      </c>
      <c r="S688" s="41">
        <f t="shared" si="22"/>
        <v>22625</v>
      </c>
      <c r="T688" s="41">
        <f t="shared" si="23"/>
        <v>25340.000000000004</v>
      </c>
      <c r="U688" s="40"/>
      <c r="V688" s="3" t="s">
        <v>4199</v>
      </c>
      <c r="W688" s="3" t="s">
        <v>4199</v>
      </c>
    </row>
    <row r="689" spans="1:23" s="32" customFormat="1" x14ac:dyDescent="0.25">
      <c r="A689" s="37" t="s">
        <v>2720</v>
      </c>
      <c r="B689" s="37">
        <v>659</v>
      </c>
      <c r="C689" s="37" t="s">
        <v>2721</v>
      </c>
      <c r="D689" s="40" t="s">
        <v>3604</v>
      </c>
      <c r="E689" s="40" t="s">
        <v>4101</v>
      </c>
      <c r="F689" s="40"/>
      <c r="G689" s="40"/>
      <c r="H689" s="37" t="s">
        <v>53</v>
      </c>
      <c r="I689" s="1">
        <v>0</v>
      </c>
      <c r="J689" s="20" t="s">
        <v>4180</v>
      </c>
      <c r="K689" s="20" t="s">
        <v>3321</v>
      </c>
      <c r="L689" s="20" t="s">
        <v>4183</v>
      </c>
      <c r="M689" s="20"/>
      <c r="N689" s="20" t="s">
        <v>3322</v>
      </c>
      <c r="O689" s="20" t="s">
        <v>4175</v>
      </c>
      <c r="P689" s="3" t="s">
        <v>4189</v>
      </c>
      <c r="Q689" s="37">
        <v>100</v>
      </c>
      <c r="R689" s="37">
        <v>1900</v>
      </c>
      <c r="S689" s="41">
        <f t="shared" si="22"/>
        <v>190000</v>
      </c>
      <c r="T689" s="41">
        <f t="shared" si="23"/>
        <v>212800.00000000003</v>
      </c>
      <c r="U689" s="40"/>
      <c r="V689" s="3" t="s">
        <v>4199</v>
      </c>
      <c r="W689" s="3" t="s">
        <v>4199</v>
      </c>
    </row>
    <row r="690" spans="1:23" s="32" customFormat="1" x14ac:dyDescent="0.25">
      <c r="A690" s="37" t="s">
        <v>2724</v>
      </c>
      <c r="B690" s="37">
        <v>660</v>
      </c>
      <c r="C690" s="37" t="s">
        <v>2725</v>
      </c>
      <c r="D690" s="40" t="s">
        <v>2726</v>
      </c>
      <c r="E690" s="40" t="s">
        <v>4102</v>
      </c>
      <c r="F690" s="40"/>
      <c r="G690" s="40"/>
      <c r="H690" s="37" t="s">
        <v>53</v>
      </c>
      <c r="I690" s="1">
        <v>0</v>
      </c>
      <c r="J690" s="20" t="s">
        <v>4180</v>
      </c>
      <c r="K690" s="20" t="s">
        <v>3321</v>
      </c>
      <c r="L690" s="20" t="s">
        <v>4183</v>
      </c>
      <c r="M690" s="20"/>
      <c r="N690" s="20" t="s">
        <v>3322</v>
      </c>
      <c r="O690" s="20" t="s">
        <v>4175</v>
      </c>
      <c r="P690" s="3" t="s">
        <v>3323</v>
      </c>
      <c r="Q690" s="37">
        <v>74</v>
      </c>
      <c r="R690" s="37">
        <v>956.5</v>
      </c>
      <c r="S690" s="41">
        <f t="shared" si="22"/>
        <v>70781</v>
      </c>
      <c r="T690" s="41">
        <f t="shared" si="23"/>
        <v>79274.720000000001</v>
      </c>
      <c r="U690" s="40"/>
      <c r="V690" s="3" t="s">
        <v>4199</v>
      </c>
      <c r="W690" s="3" t="s">
        <v>4199</v>
      </c>
    </row>
    <row r="691" spans="1:23" s="32" customFormat="1" x14ac:dyDescent="0.25">
      <c r="A691" s="37" t="s">
        <v>2729</v>
      </c>
      <c r="B691" s="37">
        <v>661</v>
      </c>
      <c r="C691" s="37" t="s">
        <v>2730</v>
      </c>
      <c r="D691" s="40" t="s">
        <v>3607</v>
      </c>
      <c r="E691" s="40" t="s">
        <v>4103</v>
      </c>
      <c r="F691" s="40"/>
      <c r="G691" s="40"/>
      <c r="H691" s="37" t="s">
        <v>53</v>
      </c>
      <c r="I691" s="1">
        <v>0</v>
      </c>
      <c r="J691" s="20" t="s">
        <v>4180</v>
      </c>
      <c r="K691" s="20" t="s">
        <v>3321</v>
      </c>
      <c r="L691" s="20" t="s">
        <v>4183</v>
      </c>
      <c r="M691" s="20"/>
      <c r="N691" s="20" t="s">
        <v>3322</v>
      </c>
      <c r="O691" s="20" t="s">
        <v>4175</v>
      </c>
      <c r="P691" s="3" t="s">
        <v>3323</v>
      </c>
      <c r="Q691" s="37">
        <v>20</v>
      </c>
      <c r="R691" s="37">
        <v>800</v>
      </c>
      <c r="S691" s="41">
        <f t="shared" si="22"/>
        <v>16000</v>
      </c>
      <c r="T691" s="41">
        <f t="shared" si="23"/>
        <v>17920</v>
      </c>
      <c r="U691" s="40"/>
      <c r="V691" s="3" t="s">
        <v>4199</v>
      </c>
      <c r="W691" s="3" t="s">
        <v>4199</v>
      </c>
    </row>
    <row r="692" spans="1:23" s="32" customFormat="1" x14ac:dyDescent="0.25">
      <c r="A692" s="37" t="s">
        <v>2734</v>
      </c>
      <c r="B692" s="37">
        <v>662</v>
      </c>
      <c r="C692" s="37" t="s">
        <v>2735</v>
      </c>
      <c r="D692" s="40" t="s">
        <v>3608</v>
      </c>
      <c r="E692" s="40" t="s">
        <v>4104</v>
      </c>
      <c r="F692" s="40"/>
      <c r="G692" s="40"/>
      <c r="H692" s="37" t="s">
        <v>53</v>
      </c>
      <c r="I692" s="1">
        <v>0</v>
      </c>
      <c r="J692" s="20" t="s">
        <v>4180</v>
      </c>
      <c r="K692" s="20" t="s">
        <v>3321</v>
      </c>
      <c r="L692" s="20" t="s">
        <v>4183</v>
      </c>
      <c r="M692" s="20"/>
      <c r="N692" s="20" t="s">
        <v>3322</v>
      </c>
      <c r="O692" s="20" t="s">
        <v>4175</v>
      </c>
      <c r="P692" s="3" t="s">
        <v>3323</v>
      </c>
      <c r="Q692" s="37">
        <v>1</v>
      </c>
      <c r="R692" s="37">
        <v>205170</v>
      </c>
      <c r="S692" s="41">
        <f t="shared" si="22"/>
        <v>205170</v>
      </c>
      <c r="T692" s="41">
        <f t="shared" si="23"/>
        <v>229790.40000000002</v>
      </c>
      <c r="U692" s="40"/>
      <c r="V692" s="3" t="s">
        <v>4199</v>
      </c>
      <c r="W692" s="3" t="s">
        <v>4199</v>
      </c>
    </row>
    <row r="693" spans="1:23" s="32" customFormat="1" x14ac:dyDescent="0.25">
      <c r="A693" s="37" t="s">
        <v>2739</v>
      </c>
      <c r="B693" s="37">
        <v>663</v>
      </c>
      <c r="C693" s="37" t="s">
        <v>2740</v>
      </c>
      <c r="D693" s="40" t="s">
        <v>3609</v>
      </c>
      <c r="E693" s="40" t="s">
        <v>4105</v>
      </c>
      <c r="F693" s="40"/>
      <c r="G693" s="40"/>
      <c r="H693" s="37" t="s">
        <v>53</v>
      </c>
      <c r="I693" s="1">
        <v>0</v>
      </c>
      <c r="J693" s="20" t="s">
        <v>4180</v>
      </c>
      <c r="K693" s="20" t="s">
        <v>3321</v>
      </c>
      <c r="L693" s="20" t="s">
        <v>4183</v>
      </c>
      <c r="M693" s="20"/>
      <c r="N693" s="20" t="s">
        <v>3322</v>
      </c>
      <c r="O693" s="20" t="s">
        <v>4175</v>
      </c>
      <c r="P693" s="3" t="s">
        <v>4195</v>
      </c>
      <c r="Q693" s="37">
        <v>15</v>
      </c>
      <c r="R693" s="37">
        <v>11475</v>
      </c>
      <c r="S693" s="41">
        <f t="shared" si="22"/>
        <v>172125</v>
      </c>
      <c r="T693" s="41">
        <f t="shared" si="23"/>
        <v>192780.00000000003</v>
      </c>
      <c r="U693" s="40"/>
      <c r="V693" s="3" t="s">
        <v>4199</v>
      </c>
      <c r="W693" s="3" t="s">
        <v>4199</v>
      </c>
    </row>
    <row r="694" spans="1:23" s="32" customFormat="1" x14ac:dyDescent="0.25">
      <c r="A694" s="37" t="s">
        <v>2744</v>
      </c>
      <c r="B694" s="37">
        <v>664</v>
      </c>
      <c r="C694" s="37" t="s">
        <v>2745</v>
      </c>
      <c r="D694" s="40" t="s">
        <v>3610</v>
      </c>
      <c r="E694" s="40" t="s">
        <v>4106</v>
      </c>
      <c r="F694" s="40"/>
      <c r="G694" s="40"/>
      <c r="H694" s="37" t="s">
        <v>53</v>
      </c>
      <c r="I694" s="1">
        <v>0</v>
      </c>
      <c r="J694" s="20" t="s">
        <v>4180</v>
      </c>
      <c r="K694" s="20" t="s">
        <v>3321</v>
      </c>
      <c r="L694" s="20" t="s">
        <v>4183</v>
      </c>
      <c r="M694" s="20"/>
      <c r="N694" s="20" t="s">
        <v>3322</v>
      </c>
      <c r="O694" s="20" t="s">
        <v>4175</v>
      </c>
      <c r="P694" s="3" t="s">
        <v>3323</v>
      </c>
      <c r="Q694" s="37">
        <v>1</v>
      </c>
      <c r="R694" s="37">
        <v>43052</v>
      </c>
      <c r="S694" s="41">
        <f t="shared" si="22"/>
        <v>43052</v>
      </c>
      <c r="T694" s="41">
        <f t="shared" si="23"/>
        <v>48218.240000000005</v>
      </c>
      <c r="U694" s="40"/>
      <c r="V694" s="3" t="s">
        <v>4199</v>
      </c>
      <c r="W694" s="3" t="s">
        <v>4199</v>
      </c>
    </row>
    <row r="695" spans="1:23" s="32" customFormat="1" x14ac:dyDescent="0.25">
      <c r="A695" s="37" t="s">
        <v>2749</v>
      </c>
      <c r="B695" s="37">
        <v>665</v>
      </c>
      <c r="C695" s="37" t="s">
        <v>2750</v>
      </c>
      <c r="D695" s="40" t="s">
        <v>1648</v>
      </c>
      <c r="E695" s="40" t="s">
        <v>2751</v>
      </c>
      <c r="F695" s="40"/>
      <c r="G695" s="40"/>
      <c r="H695" s="37" t="s">
        <v>53</v>
      </c>
      <c r="I695" s="1">
        <v>0</v>
      </c>
      <c r="J695" s="20" t="s">
        <v>4180</v>
      </c>
      <c r="K695" s="20" t="s">
        <v>3321</v>
      </c>
      <c r="L695" s="20" t="s">
        <v>4183</v>
      </c>
      <c r="M695" s="20"/>
      <c r="N695" s="20" t="s">
        <v>3322</v>
      </c>
      <c r="O695" s="20" t="s">
        <v>4175</v>
      </c>
      <c r="P695" s="3" t="s">
        <v>3323</v>
      </c>
      <c r="Q695" s="37">
        <v>6</v>
      </c>
      <c r="R695" s="37">
        <v>878.25</v>
      </c>
      <c r="S695" s="41">
        <f t="shared" si="22"/>
        <v>5269.5</v>
      </c>
      <c r="T695" s="41">
        <f t="shared" si="23"/>
        <v>5901.84</v>
      </c>
      <c r="U695" s="40"/>
      <c r="V695" s="3" t="s">
        <v>4199</v>
      </c>
      <c r="W695" s="3" t="s">
        <v>4199</v>
      </c>
    </row>
    <row r="696" spans="1:23" s="32" customFormat="1" x14ac:dyDescent="0.25">
      <c r="A696" s="37" t="s">
        <v>2753</v>
      </c>
      <c r="B696" s="37">
        <v>666</v>
      </c>
      <c r="C696" s="37" t="s">
        <v>2754</v>
      </c>
      <c r="D696" s="40" t="s">
        <v>2755</v>
      </c>
      <c r="E696" s="40" t="s">
        <v>4107</v>
      </c>
      <c r="F696" s="40"/>
      <c r="G696" s="40"/>
      <c r="H696" s="37" t="s">
        <v>53</v>
      </c>
      <c r="I696" s="1">
        <v>0</v>
      </c>
      <c r="J696" s="20" t="s">
        <v>4180</v>
      </c>
      <c r="K696" s="20" t="s">
        <v>3321</v>
      </c>
      <c r="L696" s="20" t="s">
        <v>4183</v>
      </c>
      <c r="M696" s="20"/>
      <c r="N696" s="20" t="s">
        <v>3322</v>
      </c>
      <c r="O696" s="20" t="s">
        <v>4175</v>
      </c>
      <c r="P696" s="3" t="s">
        <v>3323</v>
      </c>
      <c r="Q696" s="37">
        <v>13</v>
      </c>
      <c r="R696" s="37">
        <v>16082.5</v>
      </c>
      <c r="S696" s="41">
        <f t="shared" si="22"/>
        <v>209072.5</v>
      </c>
      <c r="T696" s="41">
        <f t="shared" si="23"/>
        <v>234161.2</v>
      </c>
      <c r="U696" s="40"/>
      <c r="V696" s="3" t="s">
        <v>4199</v>
      </c>
      <c r="W696" s="3" t="s">
        <v>4199</v>
      </c>
    </row>
    <row r="697" spans="1:23" s="32" customFormat="1" x14ac:dyDescent="0.25">
      <c r="A697" s="37" t="s">
        <v>2758</v>
      </c>
      <c r="B697" s="37">
        <v>667</v>
      </c>
      <c r="C697" s="37" t="s">
        <v>2759</v>
      </c>
      <c r="D697" s="40" t="s">
        <v>1536</v>
      </c>
      <c r="E697" s="40" t="s">
        <v>4108</v>
      </c>
      <c r="F697" s="40"/>
      <c r="G697" s="40"/>
      <c r="H697" s="37" t="s">
        <v>53</v>
      </c>
      <c r="I697" s="1">
        <v>0</v>
      </c>
      <c r="J697" s="20" t="s">
        <v>4180</v>
      </c>
      <c r="K697" s="20" t="s">
        <v>3321</v>
      </c>
      <c r="L697" s="20" t="s">
        <v>4183</v>
      </c>
      <c r="M697" s="20"/>
      <c r="N697" s="20" t="s">
        <v>3322</v>
      </c>
      <c r="O697" s="20" t="s">
        <v>4175</v>
      </c>
      <c r="P697" s="3" t="s">
        <v>3323</v>
      </c>
      <c r="Q697" s="37">
        <v>10</v>
      </c>
      <c r="R697" s="37">
        <v>9201.4599999999991</v>
      </c>
      <c r="S697" s="41">
        <f t="shared" si="22"/>
        <v>92014.599999999991</v>
      </c>
      <c r="T697" s="41">
        <f t="shared" si="23"/>
        <v>103056.352</v>
      </c>
      <c r="U697" s="40"/>
      <c r="V697" s="3" t="s">
        <v>4199</v>
      </c>
      <c r="W697" s="3" t="s">
        <v>4199</v>
      </c>
    </row>
    <row r="698" spans="1:23" s="32" customFormat="1" x14ac:dyDescent="0.25">
      <c r="A698" s="37" t="s">
        <v>2762</v>
      </c>
      <c r="B698" s="37">
        <v>668</v>
      </c>
      <c r="C698" s="37" t="s">
        <v>2763</v>
      </c>
      <c r="D698" s="40" t="s">
        <v>3611</v>
      </c>
      <c r="E698" s="40" t="s">
        <v>3966</v>
      </c>
      <c r="F698" s="40"/>
      <c r="G698" s="40"/>
      <c r="H698" s="37" t="s">
        <v>53</v>
      </c>
      <c r="I698" s="1">
        <v>0</v>
      </c>
      <c r="J698" s="20" t="s">
        <v>4180</v>
      </c>
      <c r="K698" s="20" t="s">
        <v>3321</v>
      </c>
      <c r="L698" s="20" t="s">
        <v>4183</v>
      </c>
      <c r="M698" s="20"/>
      <c r="N698" s="20" t="s">
        <v>3322</v>
      </c>
      <c r="O698" s="20" t="s">
        <v>4175</v>
      </c>
      <c r="P698" s="3" t="s">
        <v>3323</v>
      </c>
      <c r="Q698" s="37">
        <v>5</v>
      </c>
      <c r="R698" s="37">
        <v>326.7</v>
      </c>
      <c r="S698" s="41">
        <f t="shared" si="22"/>
        <v>1633.5</v>
      </c>
      <c r="T698" s="41">
        <f t="shared" si="23"/>
        <v>1829.5200000000002</v>
      </c>
      <c r="U698" s="40"/>
      <c r="V698" s="3" t="s">
        <v>4199</v>
      </c>
      <c r="W698" s="3" t="s">
        <v>4199</v>
      </c>
    </row>
    <row r="699" spans="1:23" s="32" customFormat="1" x14ac:dyDescent="0.25">
      <c r="A699" s="37" t="s">
        <v>2766</v>
      </c>
      <c r="B699" s="37">
        <v>669</v>
      </c>
      <c r="C699" s="37" t="s">
        <v>2763</v>
      </c>
      <c r="D699" s="40" t="s">
        <v>3611</v>
      </c>
      <c r="E699" s="40" t="s">
        <v>3966</v>
      </c>
      <c r="F699" s="40"/>
      <c r="G699" s="40"/>
      <c r="H699" s="37" t="s">
        <v>53</v>
      </c>
      <c r="I699" s="1">
        <v>0</v>
      </c>
      <c r="J699" s="20" t="s">
        <v>4180</v>
      </c>
      <c r="K699" s="20" t="s">
        <v>3321</v>
      </c>
      <c r="L699" s="20" t="s">
        <v>4183</v>
      </c>
      <c r="M699" s="20"/>
      <c r="N699" s="20" t="s">
        <v>3322</v>
      </c>
      <c r="O699" s="20" t="s">
        <v>4175</v>
      </c>
      <c r="P699" s="3" t="s">
        <v>3323</v>
      </c>
      <c r="Q699" s="37">
        <v>5</v>
      </c>
      <c r="R699" s="37">
        <v>606.69000000000005</v>
      </c>
      <c r="S699" s="41">
        <f t="shared" si="22"/>
        <v>3033.4500000000003</v>
      </c>
      <c r="T699" s="41">
        <f t="shared" si="23"/>
        <v>3397.4640000000009</v>
      </c>
      <c r="U699" s="40"/>
      <c r="V699" s="3" t="s">
        <v>4199</v>
      </c>
      <c r="W699" s="3" t="s">
        <v>4199</v>
      </c>
    </row>
    <row r="700" spans="1:23" s="32" customFormat="1" x14ac:dyDescent="0.25">
      <c r="A700" s="37" t="s">
        <v>2768</v>
      </c>
      <c r="B700" s="37">
        <v>670</v>
      </c>
      <c r="C700" s="37" t="s">
        <v>2763</v>
      </c>
      <c r="D700" s="40" t="s">
        <v>3611</v>
      </c>
      <c r="E700" s="40" t="s">
        <v>3966</v>
      </c>
      <c r="F700" s="40"/>
      <c r="G700" s="40"/>
      <c r="H700" s="37" t="s">
        <v>53</v>
      </c>
      <c r="I700" s="1">
        <v>0</v>
      </c>
      <c r="J700" s="20" t="s">
        <v>4180</v>
      </c>
      <c r="K700" s="20" t="s">
        <v>3321</v>
      </c>
      <c r="L700" s="20" t="s">
        <v>4183</v>
      </c>
      <c r="M700" s="20"/>
      <c r="N700" s="20" t="s">
        <v>3322</v>
      </c>
      <c r="O700" s="20" t="s">
        <v>4175</v>
      </c>
      <c r="P700" s="3" t="s">
        <v>3323</v>
      </c>
      <c r="Q700" s="37">
        <v>5</v>
      </c>
      <c r="R700" s="37">
        <v>700.58</v>
      </c>
      <c r="S700" s="41">
        <f t="shared" si="22"/>
        <v>3502.9</v>
      </c>
      <c r="T700" s="41">
        <f t="shared" si="23"/>
        <v>3923.2480000000005</v>
      </c>
      <c r="U700" s="40"/>
      <c r="V700" s="3" t="s">
        <v>4199</v>
      </c>
      <c r="W700" s="3" t="s">
        <v>4199</v>
      </c>
    </row>
    <row r="701" spans="1:23" s="32" customFormat="1" x14ac:dyDescent="0.25">
      <c r="A701" s="37" t="s">
        <v>2770</v>
      </c>
      <c r="B701" s="37">
        <v>671</v>
      </c>
      <c r="C701" s="37" t="s">
        <v>2763</v>
      </c>
      <c r="D701" s="40" t="s">
        <v>3611</v>
      </c>
      <c r="E701" s="40" t="s">
        <v>3966</v>
      </c>
      <c r="F701" s="40"/>
      <c r="G701" s="40"/>
      <c r="H701" s="37" t="s">
        <v>53</v>
      </c>
      <c r="I701" s="1">
        <v>0</v>
      </c>
      <c r="J701" s="20" t="s">
        <v>4180</v>
      </c>
      <c r="K701" s="20" t="s">
        <v>3321</v>
      </c>
      <c r="L701" s="20" t="s">
        <v>4183</v>
      </c>
      <c r="M701" s="20"/>
      <c r="N701" s="20" t="s">
        <v>3322</v>
      </c>
      <c r="O701" s="20" t="s">
        <v>4175</v>
      </c>
      <c r="P701" s="3" t="s">
        <v>3323</v>
      </c>
      <c r="Q701" s="37">
        <v>5</v>
      </c>
      <c r="R701" s="37">
        <v>683.1</v>
      </c>
      <c r="S701" s="41">
        <f t="shared" si="22"/>
        <v>3415.5</v>
      </c>
      <c r="T701" s="41">
        <f t="shared" si="23"/>
        <v>3825.3600000000006</v>
      </c>
      <c r="U701" s="40"/>
      <c r="V701" s="3" t="s">
        <v>4199</v>
      </c>
      <c r="W701" s="3" t="s">
        <v>4199</v>
      </c>
    </row>
    <row r="702" spans="1:23" s="32" customFormat="1" x14ac:dyDescent="0.25">
      <c r="A702" s="37" t="s">
        <v>2772</v>
      </c>
      <c r="B702" s="37">
        <v>672</v>
      </c>
      <c r="C702" s="37" t="s">
        <v>2773</v>
      </c>
      <c r="D702" s="40" t="s">
        <v>3612</v>
      </c>
      <c r="E702" s="40" t="s">
        <v>3966</v>
      </c>
      <c r="F702" s="40"/>
      <c r="G702" s="40"/>
      <c r="H702" s="37" t="s">
        <v>53</v>
      </c>
      <c r="I702" s="1">
        <v>0</v>
      </c>
      <c r="J702" s="20" t="s">
        <v>4180</v>
      </c>
      <c r="K702" s="20" t="s">
        <v>3321</v>
      </c>
      <c r="L702" s="20" t="s">
        <v>4183</v>
      </c>
      <c r="M702" s="20"/>
      <c r="N702" s="20" t="s">
        <v>3322</v>
      </c>
      <c r="O702" s="20" t="s">
        <v>4175</v>
      </c>
      <c r="P702" s="3" t="s">
        <v>3323</v>
      </c>
      <c r="Q702" s="37">
        <v>21</v>
      </c>
      <c r="R702" s="37">
        <v>1242.26</v>
      </c>
      <c r="S702" s="41">
        <f t="shared" si="22"/>
        <v>26087.46</v>
      </c>
      <c r="T702" s="41">
        <f t="shared" si="23"/>
        <v>29217.9552</v>
      </c>
      <c r="U702" s="40"/>
      <c r="V702" s="3" t="s">
        <v>4199</v>
      </c>
      <c r="W702" s="3" t="s">
        <v>4199</v>
      </c>
    </row>
    <row r="703" spans="1:23" s="32" customFormat="1" x14ac:dyDescent="0.25">
      <c r="A703" s="37" t="s">
        <v>2776</v>
      </c>
      <c r="B703" s="37">
        <v>673</v>
      </c>
      <c r="C703" s="37" t="s">
        <v>2773</v>
      </c>
      <c r="D703" s="40" t="s">
        <v>3612</v>
      </c>
      <c r="E703" s="40" t="s">
        <v>3966</v>
      </c>
      <c r="F703" s="40"/>
      <c r="G703" s="40"/>
      <c r="H703" s="37" t="s">
        <v>53</v>
      </c>
      <c r="I703" s="1">
        <v>0</v>
      </c>
      <c r="J703" s="20" t="s">
        <v>4180</v>
      </c>
      <c r="K703" s="20" t="s">
        <v>3321</v>
      </c>
      <c r="L703" s="20" t="s">
        <v>4183</v>
      </c>
      <c r="M703" s="20"/>
      <c r="N703" s="20" t="s">
        <v>3322</v>
      </c>
      <c r="O703" s="20" t="s">
        <v>4175</v>
      </c>
      <c r="P703" s="3" t="s">
        <v>3323</v>
      </c>
      <c r="Q703" s="37">
        <v>25</v>
      </c>
      <c r="R703" s="37">
        <v>437.5</v>
      </c>
      <c r="S703" s="41">
        <f t="shared" si="22"/>
        <v>10937.5</v>
      </c>
      <c r="T703" s="41">
        <f t="shared" si="23"/>
        <v>12250.000000000002</v>
      </c>
      <c r="U703" s="40"/>
      <c r="V703" s="3" t="s">
        <v>4199</v>
      </c>
      <c r="W703" s="3" t="s">
        <v>4199</v>
      </c>
    </row>
    <row r="704" spans="1:23" s="32" customFormat="1" x14ac:dyDescent="0.25">
      <c r="A704" s="37" t="s">
        <v>2778</v>
      </c>
      <c r="B704" s="37">
        <v>674</v>
      </c>
      <c r="C704" s="37" t="s">
        <v>2763</v>
      </c>
      <c r="D704" s="40" t="s">
        <v>3611</v>
      </c>
      <c r="E704" s="40" t="s">
        <v>3966</v>
      </c>
      <c r="F704" s="40"/>
      <c r="G704" s="40"/>
      <c r="H704" s="37" t="s">
        <v>53</v>
      </c>
      <c r="I704" s="1">
        <v>0</v>
      </c>
      <c r="J704" s="20" t="s">
        <v>4180</v>
      </c>
      <c r="K704" s="20" t="s">
        <v>3321</v>
      </c>
      <c r="L704" s="20" t="s">
        <v>4183</v>
      </c>
      <c r="M704" s="20"/>
      <c r="N704" s="20" t="s">
        <v>3322</v>
      </c>
      <c r="O704" s="20" t="s">
        <v>4175</v>
      </c>
      <c r="P704" s="3" t="s">
        <v>3323</v>
      </c>
      <c r="Q704" s="37">
        <v>64</v>
      </c>
      <c r="R704" s="37">
        <v>265.48</v>
      </c>
      <c r="S704" s="41">
        <f t="shared" si="22"/>
        <v>16990.72</v>
      </c>
      <c r="T704" s="41">
        <f t="shared" si="23"/>
        <v>19029.606400000004</v>
      </c>
      <c r="U704" s="40"/>
      <c r="V704" s="3" t="s">
        <v>4199</v>
      </c>
      <c r="W704" s="3" t="s">
        <v>4199</v>
      </c>
    </row>
    <row r="705" spans="1:23" s="32" customFormat="1" x14ac:dyDescent="0.25">
      <c r="A705" s="37" t="s">
        <v>2780</v>
      </c>
      <c r="B705" s="37">
        <v>675</v>
      </c>
      <c r="C705" s="37" t="s">
        <v>2763</v>
      </c>
      <c r="D705" s="40" t="s">
        <v>3611</v>
      </c>
      <c r="E705" s="40" t="s">
        <v>3966</v>
      </c>
      <c r="F705" s="40"/>
      <c r="G705" s="40"/>
      <c r="H705" s="37" t="s">
        <v>53</v>
      </c>
      <c r="I705" s="1">
        <v>0</v>
      </c>
      <c r="J705" s="20" t="s">
        <v>4180</v>
      </c>
      <c r="K705" s="20" t="s">
        <v>3321</v>
      </c>
      <c r="L705" s="20" t="s">
        <v>4183</v>
      </c>
      <c r="M705" s="20"/>
      <c r="N705" s="20" t="s">
        <v>3322</v>
      </c>
      <c r="O705" s="20" t="s">
        <v>4175</v>
      </c>
      <c r="P705" s="3" t="s">
        <v>3323</v>
      </c>
      <c r="Q705" s="37">
        <v>20</v>
      </c>
      <c r="R705" s="37">
        <v>180</v>
      </c>
      <c r="S705" s="41">
        <f t="shared" si="22"/>
        <v>3600</v>
      </c>
      <c r="T705" s="41">
        <f t="shared" si="23"/>
        <v>4032.0000000000005</v>
      </c>
      <c r="U705" s="40"/>
      <c r="V705" s="3" t="s">
        <v>4199</v>
      </c>
      <c r="W705" s="3" t="s">
        <v>4199</v>
      </c>
    </row>
    <row r="706" spans="1:23" s="32" customFormat="1" x14ac:dyDescent="0.25">
      <c r="A706" s="37" t="s">
        <v>2782</v>
      </c>
      <c r="B706" s="37">
        <v>676</v>
      </c>
      <c r="C706" s="37" t="s">
        <v>2763</v>
      </c>
      <c r="D706" s="40" t="s">
        <v>3611</v>
      </c>
      <c r="E706" s="40" t="s">
        <v>3966</v>
      </c>
      <c r="F706" s="40"/>
      <c r="G706" s="40"/>
      <c r="H706" s="37" t="s">
        <v>53</v>
      </c>
      <c r="I706" s="1">
        <v>0</v>
      </c>
      <c r="J706" s="20" t="s">
        <v>4180</v>
      </c>
      <c r="K706" s="20" t="s">
        <v>3321</v>
      </c>
      <c r="L706" s="20" t="s">
        <v>4183</v>
      </c>
      <c r="M706" s="20"/>
      <c r="N706" s="20" t="s">
        <v>3322</v>
      </c>
      <c r="O706" s="20" t="s">
        <v>4175</v>
      </c>
      <c r="P706" s="3" t="s">
        <v>3323</v>
      </c>
      <c r="Q706" s="37">
        <v>243</v>
      </c>
      <c r="R706" s="37">
        <v>79.930000000000007</v>
      </c>
      <c r="S706" s="41">
        <f t="shared" si="22"/>
        <v>19422.990000000002</v>
      </c>
      <c r="T706" s="41">
        <f t="shared" si="23"/>
        <v>21753.748800000005</v>
      </c>
      <c r="U706" s="40"/>
      <c r="V706" s="3" t="s">
        <v>4199</v>
      </c>
      <c r="W706" s="3" t="s">
        <v>4199</v>
      </c>
    </row>
    <row r="707" spans="1:23" s="32" customFormat="1" x14ac:dyDescent="0.25">
      <c r="A707" s="37" t="s">
        <v>2784</v>
      </c>
      <c r="B707" s="37">
        <v>677</v>
      </c>
      <c r="C707" s="37" t="s">
        <v>2763</v>
      </c>
      <c r="D707" s="40" t="s">
        <v>3611</v>
      </c>
      <c r="E707" s="40" t="s">
        <v>3966</v>
      </c>
      <c r="F707" s="40"/>
      <c r="G707" s="40"/>
      <c r="H707" s="37" t="s">
        <v>53</v>
      </c>
      <c r="I707" s="1">
        <v>0</v>
      </c>
      <c r="J707" s="20" t="s">
        <v>4180</v>
      </c>
      <c r="K707" s="20" t="s">
        <v>3321</v>
      </c>
      <c r="L707" s="20" t="s">
        <v>4183</v>
      </c>
      <c r="M707" s="20"/>
      <c r="N707" s="20" t="s">
        <v>3322</v>
      </c>
      <c r="O707" s="20" t="s">
        <v>4175</v>
      </c>
      <c r="P707" s="3" t="s">
        <v>3323</v>
      </c>
      <c r="Q707" s="37">
        <v>255</v>
      </c>
      <c r="R707" s="37">
        <v>131.66999999999999</v>
      </c>
      <c r="S707" s="41">
        <f t="shared" si="22"/>
        <v>33575.85</v>
      </c>
      <c r="T707" s="41">
        <f t="shared" si="23"/>
        <v>37604.952000000005</v>
      </c>
      <c r="U707" s="40"/>
      <c r="V707" s="3" t="s">
        <v>4199</v>
      </c>
      <c r="W707" s="3" t="s">
        <v>4199</v>
      </c>
    </row>
    <row r="708" spans="1:23" s="32" customFormat="1" x14ac:dyDescent="0.25">
      <c r="A708" s="37" t="s">
        <v>2786</v>
      </c>
      <c r="B708" s="37">
        <v>678</v>
      </c>
      <c r="C708" s="37" t="s">
        <v>2763</v>
      </c>
      <c r="D708" s="40" t="s">
        <v>3611</v>
      </c>
      <c r="E708" s="40" t="s">
        <v>3966</v>
      </c>
      <c r="F708" s="40"/>
      <c r="G708" s="40"/>
      <c r="H708" s="37" t="s">
        <v>53</v>
      </c>
      <c r="I708" s="1">
        <v>0</v>
      </c>
      <c r="J708" s="20" t="s">
        <v>4180</v>
      </c>
      <c r="K708" s="20" t="s">
        <v>3321</v>
      </c>
      <c r="L708" s="20" t="s">
        <v>4183</v>
      </c>
      <c r="M708" s="20"/>
      <c r="N708" s="20" t="s">
        <v>3322</v>
      </c>
      <c r="O708" s="20" t="s">
        <v>4175</v>
      </c>
      <c r="P708" s="3" t="s">
        <v>3323</v>
      </c>
      <c r="Q708" s="37">
        <v>10</v>
      </c>
      <c r="R708" s="37">
        <v>237.6</v>
      </c>
      <c r="S708" s="41">
        <f t="shared" si="22"/>
        <v>2376</v>
      </c>
      <c r="T708" s="41">
        <f t="shared" si="23"/>
        <v>2661.1200000000003</v>
      </c>
      <c r="U708" s="40"/>
      <c r="V708" s="3" t="s">
        <v>4199</v>
      </c>
      <c r="W708" s="3" t="s">
        <v>4199</v>
      </c>
    </row>
    <row r="709" spans="1:23" s="32" customFormat="1" x14ac:dyDescent="0.25">
      <c r="A709" s="37" t="s">
        <v>2788</v>
      </c>
      <c r="B709" s="37">
        <v>679</v>
      </c>
      <c r="C709" s="37" t="s">
        <v>2789</v>
      </c>
      <c r="D709" s="40" t="s">
        <v>3613</v>
      </c>
      <c r="E709" s="40" t="s">
        <v>2791</v>
      </c>
      <c r="F709" s="40"/>
      <c r="G709" s="40"/>
      <c r="H709" s="37" t="s">
        <v>53</v>
      </c>
      <c r="I709" s="1">
        <v>0</v>
      </c>
      <c r="J709" s="20" t="s">
        <v>4180</v>
      </c>
      <c r="K709" s="20" t="s">
        <v>3321</v>
      </c>
      <c r="L709" s="20" t="s">
        <v>4183</v>
      </c>
      <c r="M709" s="20"/>
      <c r="N709" s="20" t="s">
        <v>3322</v>
      </c>
      <c r="O709" s="20" t="s">
        <v>4175</v>
      </c>
      <c r="P709" s="3" t="s">
        <v>3323</v>
      </c>
      <c r="Q709" s="37">
        <v>1</v>
      </c>
      <c r="R709" s="37">
        <v>7800</v>
      </c>
      <c r="S709" s="41">
        <f t="shared" si="22"/>
        <v>7800</v>
      </c>
      <c r="T709" s="41">
        <f t="shared" si="23"/>
        <v>8736</v>
      </c>
      <c r="U709" s="40"/>
      <c r="V709" s="3" t="s">
        <v>4199</v>
      </c>
      <c r="W709" s="3" t="s">
        <v>4199</v>
      </c>
    </row>
    <row r="710" spans="1:23" s="32" customFormat="1" x14ac:dyDescent="0.25">
      <c r="A710" s="37" t="s">
        <v>2793</v>
      </c>
      <c r="B710" s="37">
        <v>680</v>
      </c>
      <c r="C710" s="37" t="s">
        <v>2794</v>
      </c>
      <c r="D710" s="40" t="s">
        <v>3371</v>
      </c>
      <c r="E710" s="40" t="s">
        <v>4109</v>
      </c>
      <c r="F710" s="40"/>
      <c r="G710" s="40"/>
      <c r="H710" s="37" t="s">
        <v>53</v>
      </c>
      <c r="I710" s="1">
        <v>0</v>
      </c>
      <c r="J710" s="20" t="s">
        <v>4180</v>
      </c>
      <c r="K710" s="20" t="s">
        <v>3321</v>
      </c>
      <c r="L710" s="20" t="s">
        <v>4183</v>
      </c>
      <c r="M710" s="20"/>
      <c r="N710" s="20" t="s">
        <v>3322</v>
      </c>
      <c r="O710" s="20" t="s">
        <v>4175</v>
      </c>
      <c r="P710" s="3" t="s">
        <v>3323</v>
      </c>
      <c r="Q710" s="37">
        <v>20</v>
      </c>
      <c r="R710" s="37">
        <v>104.3</v>
      </c>
      <c r="S710" s="41">
        <f t="shared" si="22"/>
        <v>2086</v>
      </c>
      <c r="T710" s="41">
        <f t="shared" si="23"/>
        <v>2336.3200000000002</v>
      </c>
      <c r="U710" s="40"/>
      <c r="V710" s="3" t="s">
        <v>4199</v>
      </c>
      <c r="W710" s="3" t="s">
        <v>4199</v>
      </c>
    </row>
    <row r="711" spans="1:23" s="32" customFormat="1" x14ac:dyDescent="0.25">
      <c r="A711" s="37" t="s">
        <v>2797</v>
      </c>
      <c r="B711" s="37">
        <v>681</v>
      </c>
      <c r="C711" s="37" t="s">
        <v>2794</v>
      </c>
      <c r="D711" s="40" t="s">
        <v>3371</v>
      </c>
      <c r="E711" s="40" t="s">
        <v>4109</v>
      </c>
      <c r="F711" s="40"/>
      <c r="G711" s="40"/>
      <c r="H711" s="37" t="s">
        <v>53</v>
      </c>
      <c r="I711" s="1">
        <v>0</v>
      </c>
      <c r="J711" s="20" t="s">
        <v>4180</v>
      </c>
      <c r="K711" s="20" t="s">
        <v>3321</v>
      </c>
      <c r="L711" s="20" t="s">
        <v>4183</v>
      </c>
      <c r="M711" s="20"/>
      <c r="N711" s="20" t="s">
        <v>3322</v>
      </c>
      <c r="O711" s="20" t="s">
        <v>4175</v>
      </c>
      <c r="P711" s="3" t="s">
        <v>3323</v>
      </c>
      <c r="Q711" s="37">
        <v>5</v>
      </c>
      <c r="R711" s="37">
        <v>198.88</v>
      </c>
      <c r="S711" s="41">
        <f t="shared" si="22"/>
        <v>994.4</v>
      </c>
      <c r="T711" s="41">
        <f t="shared" si="23"/>
        <v>1113.7280000000001</v>
      </c>
      <c r="U711" s="40"/>
      <c r="V711" s="3" t="s">
        <v>4199</v>
      </c>
      <c r="W711" s="3" t="s">
        <v>4199</v>
      </c>
    </row>
    <row r="712" spans="1:23" s="32" customFormat="1" x14ac:dyDescent="0.25">
      <c r="A712" s="37" t="s">
        <v>2799</v>
      </c>
      <c r="B712" s="37">
        <v>682</v>
      </c>
      <c r="C712" s="37" t="s">
        <v>2794</v>
      </c>
      <c r="D712" s="40" t="s">
        <v>3371</v>
      </c>
      <c r="E712" s="40" t="s">
        <v>4109</v>
      </c>
      <c r="F712" s="40"/>
      <c r="G712" s="40"/>
      <c r="H712" s="37" t="s">
        <v>53</v>
      </c>
      <c r="I712" s="1">
        <v>0</v>
      </c>
      <c r="J712" s="20" t="s">
        <v>4180</v>
      </c>
      <c r="K712" s="20" t="s">
        <v>3321</v>
      </c>
      <c r="L712" s="20" t="s">
        <v>4183</v>
      </c>
      <c r="M712" s="20"/>
      <c r="N712" s="20" t="s">
        <v>3322</v>
      </c>
      <c r="O712" s="20" t="s">
        <v>4175</v>
      </c>
      <c r="P712" s="3" t="s">
        <v>3323</v>
      </c>
      <c r="Q712" s="37">
        <v>15</v>
      </c>
      <c r="R712" s="37">
        <v>265.17</v>
      </c>
      <c r="S712" s="41">
        <f t="shared" si="22"/>
        <v>3977.55</v>
      </c>
      <c r="T712" s="41">
        <f t="shared" si="23"/>
        <v>4454.8560000000007</v>
      </c>
      <c r="U712" s="40"/>
      <c r="V712" s="3" t="s">
        <v>4199</v>
      </c>
      <c r="W712" s="3" t="s">
        <v>4199</v>
      </c>
    </row>
    <row r="713" spans="1:23" s="32" customFormat="1" x14ac:dyDescent="0.25">
      <c r="A713" s="37" t="s">
        <v>2801</v>
      </c>
      <c r="B713" s="37">
        <v>683</v>
      </c>
      <c r="C713" s="37" t="s">
        <v>2794</v>
      </c>
      <c r="D713" s="40" t="s">
        <v>3371</v>
      </c>
      <c r="E713" s="40" t="s">
        <v>4109</v>
      </c>
      <c r="F713" s="40"/>
      <c r="G713" s="40"/>
      <c r="H713" s="37" t="s">
        <v>53</v>
      </c>
      <c r="I713" s="1">
        <v>0</v>
      </c>
      <c r="J713" s="20" t="s">
        <v>4180</v>
      </c>
      <c r="K713" s="20" t="s">
        <v>3321</v>
      </c>
      <c r="L713" s="20" t="s">
        <v>4183</v>
      </c>
      <c r="M713" s="20"/>
      <c r="N713" s="20" t="s">
        <v>3322</v>
      </c>
      <c r="O713" s="20" t="s">
        <v>4175</v>
      </c>
      <c r="P713" s="3" t="s">
        <v>3323</v>
      </c>
      <c r="Q713" s="37">
        <v>10</v>
      </c>
      <c r="R713" s="37">
        <v>383</v>
      </c>
      <c r="S713" s="41">
        <f t="shared" si="22"/>
        <v>3830</v>
      </c>
      <c r="T713" s="41">
        <f t="shared" si="23"/>
        <v>4289.6000000000004</v>
      </c>
      <c r="U713" s="40"/>
      <c r="V713" s="3" t="s">
        <v>4199</v>
      </c>
      <c r="W713" s="3" t="s">
        <v>4199</v>
      </c>
    </row>
    <row r="714" spans="1:23" s="32" customFormat="1" x14ac:dyDescent="0.25">
      <c r="A714" s="37" t="s">
        <v>2803</v>
      </c>
      <c r="B714" s="37">
        <v>684</v>
      </c>
      <c r="C714" s="37" t="s">
        <v>2804</v>
      </c>
      <c r="D714" s="40" t="s">
        <v>3614</v>
      </c>
      <c r="E714" s="40" t="s">
        <v>4061</v>
      </c>
      <c r="F714" s="40"/>
      <c r="G714" s="40"/>
      <c r="H714" s="37" t="s">
        <v>53</v>
      </c>
      <c r="I714" s="1">
        <v>0</v>
      </c>
      <c r="J714" s="20" t="s">
        <v>4180</v>
      </c>
      <c r="K714" s="20" t="s">
        <v>3321</v>
      </c>
      <c r="L714" s="20" t="s">
        <v>4183</v>
      </c>
      <c r="M714" s="20"/>
      <c r="N714" s="20" t="s">
        <v>3322</v>
      </c>
      <c r="O714" s="20" t="s">
        <v>4175</v>
      </c>
      <c r="P714" s="3" t="s">
        <v>3323</v>
      </c>
      <c r="Q714" s="37">
        <v>1</v>
      </c>
      <c r="R714" s="37">
        <v>17520</v>
      </c>
      <c r="S714" s="41">
        <f t="shared" si="22"/>
        <v>17520</v>
      </c>
      <c r="T714" s="41">
        <f t="shared" si="23"/>
        <v>19622.400000000001</v>
      </c>
      <c r="U714" s="40"/>
      <c r="V714" s="3" t="s">
        <v>4199</v>
      </c>
      <c r="W714" s="3" t="s">
        <v>4199</v>
      </c>
    </row>
    <row r="715" spans="1:23" s="32" customFormat="1" x14ac:dyDescent="0.25">
      <c r="A715" s="37" t="s">
        <v>2808</v>
      </c>
      <c r="B715" s="37">
        <v>685</v>
      </c>
      <c r="C715" s="37" t="s">
        <v>2804</v>
      </c>
      <c r="D715" s="40" t="s">
        <v>3614</v>
      </c>
      <c r="E715" s="40" t="s">
        <v>4061</v>
      </c>
      <c r="F715" s="40"/>
      <c r="G715" s="40"/>
      <c r="H715" s="37" t="s">
        <v>53</v>
      </c>
      <c r="I715" s="1">
        <v>0</v>
      </c>
      <c r="J715" s="20" t="s">
        <v>4180</v>
      </c>
      <c r="K715" s="20" t="s">
        <v>3321</v>
      </c>
      <c r="L715" s="20" t="s">
        <v>4183</v>
      </c>
      <c r="M715" s="20"/>
      <c r="N715" s="20" t="s">
        <v>3322</v>
      </c>
      <c r="O715" s="20" t="s">
        <v>4175</v>
      </c>
      <c r="P715" s="3" t="s">
        <v>3323</v>
      </c>
      <c r="Q715" s="37">
        <v>4</v>
      </c>
      <c r="R715" s="37">
        <v>16509.169999999998</v>
      </c>
      <c r="S715" s="41">
        <f t="shared" si="22"/>
        <v>66036.679999999993</v>
      </c>
      <c r="T715" s="41">
        <f t="shared" si="23"/>
        <v>73961.081600000005</v>
      </c>
      <c r="U715" s="40"/>
      <c r="V715" s="3" t="s">
        <v>4199</v>
      </c>
      <c r="W715" s="3" t="s">
        <v>4199</v>
      </c>
    </row>
    <row r="716" spans="1:23" s="32" customFormat="1" x14ac:dyDescent="0.25">
      <c r="A716" s="37" t="s">
        <v>2810</v>
      </c>
      <c r="B716" s="37">
        <v>686</v>
      </c>
      <c r="C716" s="37" t="s">
        <v>2811</v>
      </c>
      <c r="D716" s="40" t="s">
        <v>3615</v>
      </c>
      <c r="E716" s="40" t="s">
        <v>4110</v>
      </c>
      <c r="F716" s="40"/>
      <c r="G716" s="40"/>
      <c r="H716" s="37" t="s">
        <v>53</v>
      </c>
      <c r="I716" s="1">
        <v>0</v>
      </c>
      <c r="J716" s="20" t="s">
        <v>4180</v>
      </c>
      <c r="K716" s="20" t="s">
        <v>3321</v>
      </c>
      <c r="L716" s="20" t="s">
        <v>4183</v>
      </c>
      <c r="M716" s="20"/>
      <c r="N716" s="20" t="s">
        <v>3322</v>
      </c>
      <c r="O716" s="20" t="s">
        <v>4175</v>
      </c>
      <c r="P716" s="3" t="s">
        <v>3323</v>
      </c>
      <c r="Q716" s="37">
        <v>1</v>
      </c>
      <c r="R716" s="37">
        <v>5300</v>
      </c>
      <c r="S716" s="41">
        <f t="shared" si="22"/>
        <v>5300</v>
      </c>
      <c r="T716" s="41">
        <f t="shared" si="23"/>
        <v>5936.0000000000009</v>
      </c>
      <c r="U716" s="40"/>
      <c r="V716" s="3" t="s">
        <v>4199</v>
      </c>
      <c r="W716" s="3" t="s">
        <v>4199</v>
      </c>
    </row>
    <row r="717" spans="1:23" s="32" customFormat="1" x14ac:dyDescent="0.25">
      <c r="A717" s="37" t="s">
        <v>2815</v>
      </c>
      <c r="B717" s="37">
        <v>687</v>
      </c>
      <c r="C717" s="37" t="s">
        <v>2816</v>
      </c>
      <c r="D717" s="40" t="s">
        <v>3615</v>
      </c>
      <c r="E717" s="40" t="s">
        <v>4111</v>
      </c>
      <c r="F717" s="40"/>
      <c r="G717" s="40"/>
      <c r="H717" s="37" t="s">
        <v>53</v>
      </c>
      <c r="I717" s="1">
        <v>0</v>
      </c>
      <c r="J717" s="20" t="s">
        <v>4180</v>
      </c>
      <c r="K717" s="20" t="s">
        <v>3321</v>
      </c>
      <c r="L717" s="20" t="s">
        <v>4183</v>
      </c>
      <c r="M717" s="20"/>
      <c r="N717" s="20" t="s">
        <v>3322</v>
      </c>
      <c r="O717" s="20" t="s">
        <v>4175</v>
      </c>
      <c r="P717" s="3" t="s">
        <v>3323</v>
      </c>
      <c r="Q717" s="37">
        <v>10</v>
      </c>
      <c r="R717" s="37">
        <v>15750</v>
      </c>
      <c r="S717" s="41">
        <f t="shared" si="22"/>
        <v>157500</v>
      </c>
      <c r="T717" s="41">
        <f t="shared" si="23"/>
        <v>176400.00000000003</v>
      </c>
      <c r="U717" s="40"/>
      <c r="V717" s="3" t="s">
        <v>4199</v>
      </c>
      <c r="W717" s="3" t="s">
        <v>4199</v>
      </c>
    </row>
    <row r="718" spans="1:23" s="32" customFormat="1" x14ac:dyDescent="0.25">
      <c r="A718" s="37" t="s">
        <v>2819</v>
      </c>
      <c r="B718" s="37">
        <v>688</v>
      </c>
      <c r="C718" s="37" t="s">
        <v>2820</v>
      </c>
      <c r="D718" s="40" t="s">
        <v>3616</v>
      </c>
      <c r="E718" s="40" t="s">
        <v>4112</v>
      </c>
      <c r="F718" s="40"/>
      <c r="G718" s="40"/>
      <c r="H718" s="37" t="s">
        <v>53</v>
      </c>
      <c r="I718" s="1">
        <v>0</v>
      </c>
      <c r="J718" s="20" t="s">
        <v>4180</v>
      </c>
      <c r="K718" s="20" t="s">
        <v>3321</v>
      </c>
      <c r="L718" s="20" t="s">
        <v>4183</v>
      </c>
      <c r="M718" s="20"/>
      <c r="N718" s="20" t="s">
        <v>3322</v>
      </c>
      <c r="O718" s="20" t="s">
        <v>4175</v>
      </c>
      <c r="P718" s="3" t="s">
        <v>4198</v>
      </c>
      <c r="Q718" s="37">
        <v>20</v>
      </c>
      <c r="R718" s="37">
        <v>1042.8699999999999</v>
      </c>
      <c r="S718" s="41">
        <f t="shared" si="22"/>
        <v>20857.399999999998</v>
      </c>
      <c r="T718" s="41">
        <f t="shared" si="23"/>
        <v>23360.288</v>
      </c>
      <c r="U718" s="40"/>
      <c r="V718" s="3" t="s">
        <v>4199</v>
      </c>
      <c r="W718" s="3" t="s">
        <v>4199</v>
      </c>
    </row>
    <row r="719" spans="1:23" s="32" customFormat="1" x14ac:dyDescent="0.25">
      <c r="A719" s="37" t="s">
        <v>2824</v>
      </c>
      <c r="B719" s="37">
        <v>689</v>
      </c>
      <c r="C719" s="37" t="s">
        <v>2825</v>
      </c>
      <c r="D719" s="40" t="s">
        <v>3617</v>
      </c>
      <c r="E719" s="40" t="s">
        <v>4089</v>
      </c>
      <c r="F719" s="40"/>
      <c r="G719" s="40"/>
      <c r="H719" s="37" t="s">
        <v>53</v>
      </c>
      <c r="I719" s="1">
        <v>0</v>
      </c>
      <c r="J719" s="20" t="s">
        <v>4180</v>
      </c>
      <c r="K719" s="20" t="s">
        <v>3321</v>
      </c>
      <c r="L719" s="20" t="s">
        <v>4183</v>
      </c>
      <c r="M719" s="20"/>
      <c r="N719" s="20" t="s">
        <v>3322</v>
      </c>
      <c r="O719" s="20" t="s">
        <v>4175</v>
      </c>
      <c r="P719" s="3" t="s">
        <v>3323</v>
      </c>
      <c r="Q719" s="37">
        <v>300</v>
      </c>
      <c r="R719" s="37">
        <v>76.5</v>
      </c>
      <c r="S719" s="41">
        <f t="shared" si="22"/>
        <v>22950</v>
      </c>
      <c r="T719" s="41">
        <f t="shared" si="23"/>
        <v>25704.000000000004</v>
      </c>
      <c r="U719" s="40"/>
      <c r="V719" s="3" t="s">
        <v>4199</v>
      </c>
      <c r="W719" s="3" t="s">
        <v>4199</v>
      </c>
    </row>
    <row r="720" spans="1:23" s="32" customFormat="1" x14ac:dyDescent="0.25">
      <c r="A720" s="37" t="s">
        <v>2828</v>
      </c>
      <c r="B720" s="37">
        <v>690</v>
      </c>
      <c r="C720" s="37" t="s">
        <v>2829</v>
      </c>
      <c r="D720" s="40" t="s">
        <v>3618</v>
      </c>
      <c r="E720" s="40" t="s">
        <v>4113</v>
      </c>
      <c r="F720" s="40"/>
      <c r="G720" s="40"/>
      <c r="H720" s="37" t="s">
        <v>53</v>
      </c>
      <c r="I720" s="1">
        <v>0</v>
      </c>
      <c r="J720" s="20" t="s">
        <v>4180</v>
      </c>
      <c r="K720" s="20" t="s">
        <v>3321</v>
      </c>
      <c r="L720" s="20" t="s">
        <v>4183</v>
      </c>
      <c r="M720" s="20"/>
      <c r="N720" s="20" t="s">
        <v>3322</v>
      </c>
      <c r="O720" s="20" t="s">
        <v>4175</v>
      </c>
      <c r="P720" s="3" t="s">
        <v>3323</v>
      </c>
      <c r="Q720" s="37">
        <v>20</v>
      </c>
      <c r="R720" s="37">
        <v>5555.7</v>
      </c>
      <c r="S720" s="41">
        <f t="shared" si="22"/>
        <v>111114</v>
      </c>
      <c r="T720" s="41">
        <f t="shared" si="23"/>
        <v>124447.68000000001</v>
      </c>
      <c r="U720" s="40"/>
      <c r="V720" s="3" t="s">
        <v>4199</v>
      </c>
      <c r="W720" s="3" t="s">
        <v>4199</v>
      </c>
    </row>
    <row r="721" spans="1:23" s="32" customFormat="1" x14ac:dyDescent="0.25">
      <c r="A721" s="37" t="s">
        <v>2833</v>
      </c>
      <c r="B721" s="37">
        <v>691</v>
      </c>
      <c r="C721" s="37" t="s">
        <v>2834</v>
      </c>
      <c r="D721" s="40" t="s">
        <v>1965</v>
      </c>
      <c r="E721" s="40" t="s">
        <v>4114</v>
      </c>
      <c r="F721" s="40"/>
      <c r="G721" s="40"/>
      <c r="H721" s="37" t="s">
        <v>53</v>
      </c>
      <c r="I721" s="1">
        <v>0</v>
      </c>
      <c r="J721" s="20" t="s">
        <v>4180</v>
      </c>
      <c r="K721" s="20" t="s">
        <v>3321</v>
      </c>
      <c r="L721" s="20" t="s">
        <v>4183</v>
      </c>
      <c r="M721" s="20"/>
      <c r="N721" s="20" t="s">
        <v>3322</v>
      </c>
      <c r="O721" s="20" t="s">
        <v>4175</v>
      </c>
      <c r="P721" s="3" t="s">
        <v>3323</v>
      </c>
      <c r="Q721" s="37">
        <v>8</v>
      </c>
      <c r="R721" s="37">
        <v>17375</v>
      </c>
      <c r="S721" s="41">
        <f t="shared" si="22"/>
        <v>139000</v>
      </c>
      <c r="T721" s="41">
        <f t="shared" si="23"/>
        <v>155680.00000000003</v>
      </c>
      <c r="U721" s="40"/>
      <c r="V721" s="3" t="s">
        <v>4199</v>
      </c>
      <c r="W721" s="3" t="s">
        <v>4199</v>
      </c>
    </row>
    <row r="722" spans="1:23" s="32" customFormat="1" x14ac:dyDescent="0.25">
      <c r="A722" s="37" t="s">
        <v>2837</v>
      </c>
      <c r="B722" s="37">
        <v>692</v>
      </c>
      <c r="C722" s="37" t="s">
        <v>2838</v>
      </c>
      <c r="D722" s="40" t="s">
        <v>1965</v>
      </c>
      <c r="E722" s="40" t="s">
        <v>4115</v>
      </c>
      <c r="F722" s="40"/>
      <c r="G722" s="40"/>
      <c r="H722" s="37" t="s">
        <v>53</v>
      </c>
      <c r="I722" s="1">
        <v>0</v>
      </c>
      <c r="J722" s="20" t="s">
        <v>4180</v>
      </c>
      <c r="K722" s="20" t="s">
        <v>3321</v>
      </c>
      <c r="L722" s="20" t="s">
        <v>4183</v>
      </c>
      <c r="M722" s="20"/>
      <c r="N722" s="20" t="s">
        <v>3322</v>
      </c>
      <c r="O722" s="20" t="s">
        <v>4175</v>
      </c>
      <c r="P722" s="3" t="s">
        <v>3323</v>
      </c>
      <c r="Q722" s="37">
        <v>160</v>
      </c>
      <c r="R722" s="37">
        <v>754.46</v>
      </c>
      <c r="S722" s="41">
        <f t="shared" si="22"/>
        <v>120713.60000000001</v>
      </c>
      <c r="T722" s="41">
        <f t="shared" si="23"/>
        <v>135199.23200000002</v>
      </c>
      <c r="U722" s="40"/>
      <c r="V722" s="3" t="s">
        <v>4199</v>
      </c>
      <c r="W722" s="3" t="s">
        <v>4199</v>
      </c>
    </row>
    <row r="723" spans="1:23" s="32" customFormat="1" x14ac:dyDescent="0.25">
      <c r="A723" s="37" t="s">
        <v>2841</v>
      </c>
      <c r="B723" s="37">
        <v>693</v>
      </c>
      <c r="C723" s="37" t="s">
        <v>2842</v>
      </c>
      <c r="D723" s="40" t="s">
        <v>2843</v>
      </c>
      <c r="E723" s="40" t="s">
        <v>4116</v>
      </c>
      <c r="F723" s="40"/>
      <c r="G723" s="40"/>
      <c r="H723" s="37" t="s">
        <v>53</v>
      </c>
      <c r="I723" s="1">
        <v>0</v>
      </c>
      <c r="J723" s="20" t="s">
        <v>4180</v>
      </c>
      <c r="K723" s="20" t="s">
        <v>3321</v>
      </c>
      <c r="L723" s="20" t="s">
        <v>4183</v>
      </c>
      <c r="M723" s="20"/>
      <c r="N723" s="20" t="s">
        <v>3322</v>
      </c>
      <c r="O723" s="20" t="s">
        <v>4175</v>
      </c>
      <c r="P723" s="3" t="s">
        <v>4195</v>
      </c>
      <c r="Q723" s="37">
        <v>100</v>
      </c>
      <c r="R723" s="37">
        <v>380.36</v>
      </c>
      <c r="S723" s="41">
        <f t="shared" si="22"/>
        <v>38036</v>
      </c>
      <c r="T723" s="41">
        <f t="shared" si="23"/>
        <v>42600.320000000007</v>
      </c>
      <c r="U723" s="40"/>
      <c r="V723" s="3" t="s">
        <v>4199</v>
      </c>
      <c r="W723" s="3" t="s">
        <v>4199</v>
      </c>
    </row>
    <row r="724" spans="1:23" s="32" customFormat="1" x14ac:dyDescent="0.25">
      <c r="A724" s="37" t="s">
        <v>2846</v>
      </c>
      <c r="B724" s="37">
        <v>694</v>
      </c>
      <c r="C724" s="37" t="s">
        <v>2847</v>
      </c>
      <c r="D724" s="40" t="s">
        <v>2848</v>
      </c>
      <c r="E724" s="40" t="s">
        <v>4096</v>
      </c>
      <c r="F724" s="40"/>
      <c r="G724" s="40"/>
      <c r="H724" s="37" t="s">
        <v>53</v>
      </c>
      <c r="I724" s="1">
        <v>0</v>
      </c>
      <c r="J724" s="20" t="s">
        <v>4180</v>
      </c>
      <c r="K724" s="20" t="s">
        <v>3321</v>
      </c>
      <c r="L724" s="20" t="s">
        <v>4183</v>
      </c>
      <c r="M724" s="20"/>
      <c r="N724" s="20" t="s">
        <v>3322</v>
      </c>
      <c r="O724" s="20" t="s">
        <v>4175</v>
      </c>
      <c r="P724" s="3" t="s">
        <v>3323</v>
      </c>
      <c r="Q724" s="37">
        <v>20</v>
      </c>
      <c r="R724" s="37">
        <v>1522.5</v>
      </c>
      <c r="S724" s="41">
        <f t="shared" si="22"/>
        <v>30450</v>
      </c>
      <c r="T724" s="41">
        <f t="shared" si="23"/>
        <v>34104</v>
      </c>
      <c r="U724" s="40"/>
      <c r="V724" s="3" t="s">
        <v>4199</v>
      </c>
      <c r="W724" s="3" t="s">
        <v>4199</v>
      </c>
    </row>
    <row r="725" spans="1:23" s="32" customFormat="1" x14ac:dyDescent="0.25">
      <c r="A725" s="37" t="s">
        <v>2850</v>
      </c>
      <c r="B725" s="37">
        <v>695</v>
      </c>
      <c r="C725" s="37" t="s">
        <v>2847</v>
      </c>
      <c r="D725" s="40" t="s">
        <v>2848</v>
      </c>
      <c r="E725" s="40" t="s">
        <v>4096</v>
      </c>
      <c r="F725" s="40"/>
      <c r="G725" s="40"/>
      <c r="H725" s="37" t="s">
        <v>53</v>
      </c>
      <c r="I725" s="1">
        <v>0</v>
      </c>
      <c r="J725" s="20" t="s">
        <v>4180</v>
      </c>
      <c r="K725" s="20" t="s">
        <v>3321</v>
      </c>
      <c r="L725" s="20" t="s">
        <v>4183</v>
      </c>
      <c r="M725" s="20"/>
      <c r="N725" s="20" t="s">
        <v>3322</v>
      </c>
      <c r="O725" s="20" t="s">
        <v>4175</v>
      </c>
      <c r="P725" s="3" t="s">
        <v>3323</v>
      </c>
      <c r="Q725" s="37">
        <v>60</v>
      </c>
      <c r="R725" s="37">
        <v>1522.5</v>
      </c>
      <c r="S725" s="41">
        <f t="shared" si="22"/>
        <v>91350</v>
      </c>
      <c r="T725" s="41">
        <f t="shared" si="23"/>
        <v>102312.00000000001</v>
      </c>
      <c r="U725" s="40"/>
      <c r="V725" s="3" t="s">
        <v>4199</v>
      </c>
      <c r="W725" s="3" t="s">
        <v>4199</v>
      </c>
    </row>
    <row r="726" spans="1:23" s="32" customFormat="1" x14ac:dyDescent="0.25">
      <c r="A726" s="37" t="s">
        <v>2852</v>
      </c>
      <c r="B726" s="37">
        <v>696</v>
      </c>
      <c r="C726" s="37" t="s">
        <v>2847</v>
      </c>
      <c r="D726" s="40" t="s">
        <v>2848</v>
      </c>
      <c r="E726" s="40" t="s">
        <v>4096</v>
      </c>
      <c r="F726" s="40"/>
      <c r="G726" s="40"/>
      <c r="H726" s="37" t="s">
        <v>53</v>
      </c>
      <c r="I726" s="1">
        <v>0</v>
      </c>
      <c r="J726" s="20" t="s">
        <v>4180</v>
      </c>
      <c r="K726" s="20" t="s">
        <v>3321</v>
      </c>
      <c r="L726" s="20" t="s">
        <v>4183</v>
      </c>
      <c r="M726" s="20"/>
      <c r="N726" s="20" t="s">
        <v>3322</v>
      </c>
      <c r="O726" s="20" t="s">
        <v>4175</v>
      </c>
      <c r="P726" s="3" t="s">
        <v>3323</v>
      </c>
      <c r="Q726" s="37">
        <v>6</v>
      </c>
      <c r="R726" s="37">
        <v>1522.5</v>
      </c>
      <c r="S726" s="41">
        <f t="shared" si="22"/>
        <v>9135</v>
      </c>
      <c r="T726" s="41">
        <f t="shared" si="23"/>
        <v>10231.200000000001</v>
      </c>
      <c r="U726" s="40"/>
      <c r="V726" s="3" t="s">
        <v>4199</v>
      </c>
      <c r="W726" s="3" t="s">
        <v>4199</v>
      </c>
    </row>
    <row r="727" spans="1:23" s="32" customFormat="1" x14ac:dyDescent="0.25">
      <c r="A727" s="37" t="s">
        <v>2854</v>
      </c>
      <c r="B727" s="37">
        <v>697</v>
      </c>
      <c r="C727" s="37" t="s">
        <v>2855</v>
      </c>
      <c r="D727" s="40" t="s">
        <v>3619</v>
      </c>
      <c r="E727" s="40" t="s">
        <v>4117</v>
      </c>
      <c r="F727" s="40"/>
      <c r="G727" s="40"/>
      <c r="H727" s="37" t="s">
        <v>53</v>
      </c>
      <c r="I727" s="1">
        <v>0</v>
      </c>
      <c r="J727" s="20" t="s">
        <v>4180</v>
      </c>
      <c r="K727" s="20" t="s">
        <v>3321</v>
      </c>
      <c r="L727" s="20" t="s">
        <v>4183</v>
      </c>
      <c r="M727" s="20"/>
      <c r="N727" s="20" t="s">
        <v>3322</v>
      </c>
      <c r="O727" s="20" t="s">
        <v>4175</v>
      </c>
      <c r="P727" s="3" t="s">
        <v>3323</v>
      </c>
      <c r="Q727" s="37">
        <v>10</v>
      </c>
      <c r="R727" s="37">
        <v>25268</v>
      </c>
      <c r="S727" s="41">
        <f t="shared" si="22"/>
        <v>252680</v>
      </c>
      <c r="T727" s="41">
        <f t="shared" si="23"/>
        <v>283001.60000000003</v>
      </c>
      <c r="U727" s="40"/>
      <c r="V727" s="3" t="s">
        <v>4199</v>
      </c>
      <c r="W727" s="3" t="s">
        <v>4199</v>
      </c>
    </row>
    <row r="728" spans="1:23" s="32" customFormat="1" x14ac:dyDescent="0.25">
      <c r="A728" s="37" t="s">
        <v>2859</v>
      </c>
      <c r="B728" s="37">
        <v>698</v>
      </c>
      <c r="C728" s="37" t="s">
        <v>572</v>
      </c>
      <c r="D728" s="40" t="s">
        <v>3381</v>
      </c>
      <c r="E728" s="40" t="s">
        <v>3740</v>
      </c>
      <c r="F728" s="40"/>
      <c r="G728" s="40"/>
      <c r="H728" s="37" t="s">
        <v>53</v>
      </c>
      <c r="I728" s="1">
        <v>0</v>
      </c>
      <c r="J728" s="20" t="s">
        <v>4180</v>
      </c>
      <c r="K728" s="20" t="s">
        <v>3321</v>
      </c>
      <c r="L728" s="20" t="s">
        <v>4183</v>
      </c>
      <c r="M728" s="20"/>
      <c r="N728" s="20" t="s">
        <v>3322</v>
      </c>
      <c r="O728" s="20" t="s">
        <v>4175</v>
      </c>
      <c r="P728" s="3" t="s">
        <v>3323</v>
      </c>
      <c r="Q728" s="37">
        <v>9</v>
      </c>
      <c r="R728" s="37">
        <v>13020</v>
      </c>
      <c r="S728" s="41">
        <f t="shared" si="22"/>
        <v>117180</v>
      </c>
      <c r="T728" s="41">
        <f t="shared" si="23"/>
        <v>131241.60000000001</v>
      </c>
      <c r="U728" s="40"/>
      <c r="V728" s="3" t="s">
        <v>4199</v>
      </c>
      <c r="W728" s="3" t="s">
        <v>4199</v>
      </c>
    </row>
    <row r="729" spans="1:23" s="32" customFormat="1" x14ac:dyDescent="0.25">
      <c r="A729" s="37" t="s">
        <v>2861</v>
      </c>
      <c r="B729" s="37">
        <v>699</v>
      </c>
      <c r="C729" s="37" t="s">
        <v>2862</v>
      </c>
      <c r="D729" s="40" t="s">
        <v>2863</v>
      </c>
      <c r="E729" s="40" t="s">
        <v>4118</v>
      </c>
      <c r="F729" s="40"/>
      <c r="G729" s="40"/>
      <c r="H729" s="37" t="s">
        <v>53</v>
      </c>
      <c r="I729" s="1">
        <v>0</v>
      </c>
      <c r="J729" s="20" t="s">
        <v>4180</v>
      </c>
      <c r="K729" s="20" t="s">
        <v>3321</v>
      </c>
      <c r="L729" s="20" t="s">
        <v>4183</v>
      </c>
      <c r="M729" s="20"/>
      <c r="N729" s="20" t="s">
        <v>3322</v>
      </c>
      <c r="O729" s="20" t="s">
        <v>4175</v>
      </c>
      <c r="P729" s="3" t="s">
        <v>4197</v>
      </c>
      <c r="Q729" s="37">
        <v>9</v>
      </c>
      <c r="R729" s="37">
        <v>7249</v>
      </c>
      <c r="S729" s="41">
        <f t="shared" si="22"/>
        <v>65241</v>
      </c>
      <c r="T729" s="41">
        <f t="shared" si="23"/>
        <v>73069.920000000013</v>
      </c>
      <c r="U729" s="40"/>
      <c r="V729" s="3" t="s">
        <v>4199</v>
      </c>
      <c r="W729" s="3" t="s">
        <v>4199</v>
      </c>
    </row>
    <row r="730" spans="1:23" s="32" customFormat="1" x14ac:dyDescent="0.25">
      <c r="A730" s="37" t="s">
        <v>2866</v>
      </c>
      <c r="B730" s="37">
        <v>700</v>
      </c>
      <c r="C730" s="37" t="s">
        <v>2867</v>
      </c>
      <c r="D730" s="40" t="s">
        <v>3620</v>
      </c>
      <c r="E730" s="40" t="s">
        <v>4119</v>
      </c>
      <c r="F730" s="40"/>
      <c r="G730" s="40"/>
      <c r="H730" s="37" t="s">
        <v>53</v>
      </c>
      <c r="I730" s="1">
        <v>0</v>
      </c>
      <c r="J730" s="20" t="s">
        <v>4180</v>
      </c>
      <c r="K730" s="20" t="s">
        <v>3321</v>
      </c>
      <c r="L730" s="20" t="s">
        <v>4183</v>
      </c>
      <c r="M730" s="20"/>
      <c r="N730" s="20" t="s">
        <v>3322</v>
      </c>
      <c r="O730" s="20" t="s">
        <v>4175</v>
      </c>
      <c r="P730" s="3" t="s">
        <v>3323</v>
      </c>
      <c r="Q730" s="37">
        <v>7</v>
      </c>
      <c r="R730" s="37">
        <v>3500</v>
      </c>
      <c r="S730" s="41">
        <f t="shared" si="22"/>
        <v>24500</v>
      </c>
      <c r="T730" s="41">
        <f t="shared" si="23"/>
        <v>27440.000000000004</v>
      </c>
      <c r="U730" s="40"/>
      <c r="V730" s="3" t="s">
        <v>4199</v>
      </c>
      <c r="W730" s="3" t="s">
        <v>4199</v>
      </c>
    </row>
    <row r="731" spans="1:23" s="32" customFormat="1" x14ac:dyDescent="0.25">
      <c r="A731" s="37" t="s">
        <v>2871</v>
      </c>
      <c r="B731" s="37">
        <v>701</v>
      </c>
      <c r="C731" s="37" t="s">
        <v>2434</v>
      </c>
      <c r="D731" s="40" t="s">
        <v>3582</v>
      </c>
      <c r="E731" s="40" t="s">
        <v>4049</v>
      </c>
      <c r="F731" s="40"/>
      <c r="G731" s="40"/>
      <c r="H731" s="37" t="s">
        <v>53</v>
      </c>
      <c r="I731" s="1">
        <v>0</v>
      </c>
      <c r="J731" s="20" t="s">
        <v>4180</v>
      </c>
      <c r="K731" s="20" t="s">
        <v>3321</v>
      </c>
      <c r="L731" s="20" t="s">
        <v>4183</v>
      </c>
      <c r="M731" s="20"/>
      <c r="N731" s="20" t="s">
        <v>3322</v>
      </c>
      <c r="O731" s="20" t="s">
        <v>4175</v>
      </c>
      <c r="P731" s="3" t="s">
        <v>4195</v>
      </c>
      <c r="Q731" s="37">
        <v>123</v>
      </c>
      <c r="R731" s="37">
        <v>402</v>
      </c>
      <c r="S731" s="41">
        <f t="shared" si="22"/>
        <v>49446</v>
      </c>
      <c r="T731" s="41">
        <f t="shared" si="23"/>
        <v>55379.520000000004</v>
      </c>
      <c r="U731" s="40"/>
      <c r="V731" s="3" t="s">
        <v>4199</v>
      </c>
      <c r="W731" s="3" t="s">
        <v>4199</v>
      </c>
    </row>
    <row r="732" spans="1:23" s="32" customFormat="1" x14ac:dyDescent="0.25">
      <c r="A732" s="37" t="s">
        <v>2873</v>
      </c>
      <c r="B732" s="37">
        <v>702</v>
      </c>
      <c r="C732" s="37" t="s">
        <v>2874</v>
      </c>
      <c r="D732" s="40" t="s">
        <v>2875</v>
      </c>
      <c r="E732" s="40" t="s">
        <v>4120</v>
      </c>
      <c r="F732" s="40"/>
      <c r="G732" s="40"/>
      <c r="H732" s="37" t="s">
        <v>53</v>
      </c>
      <c r="I732" s="1">
        <v>0</v>
      </c>
      <c r="J732" s="20" t="s">
        <v>4180</v>
      </c>
      <c r="K732" s="20" t="s">
        <v>3321</v>
      </c>
      <c r="L732" s="20" t="s">
        <v>4183</v>
      </c>
      <c r="M732" s="20"/>
      <c r="N732" s="20" t="s">
        <v>3322</v>
      </c>
      <c r="O732" s="20" t="s">
        <v>4175</v>
      </c>
      <c r="P732" s="3" t="s">
        <v>3323</v>
      </c>
      <c r="Q732" s="37">
        <v>17</v>
      </c>
      <c r="R732" s="37">
        <v>2825</v>
      </c>
      <c r="S732" s="41">
        <f t="shared" si="22"/>
        <v>48025</v>
      </c>
      <c r="T732" s="41">
        <f t="shared" si="23"/>
        <v>53788.000000000007</v>
      </c>
      <c r="U732" s="40"/>
      <c r="V732" s="3" t="s">
        <v>4199</v>
      </c>
      <c r="W732" s="3" t="s">
        <v>4199</v>
      </c>
    </row>
    <row r="733" spans="1:23" s="32" customFormat="1" x14ac:dyDescent="0.25">
      <c r="A733" s="37" t="s">
        <v>2878</v>
      </c>
      <c r="B733" s="37">
        <v>703</v>
      </c>
      <c r="C733" s="37" t="s">
        <v>2879</v>
      </c>
      <c r="D733" s="40" t="s">
        <v>3621</v>
      </c>
      <c r="E733" s="40" t="s">
        <v>4121</v>
      </c>
      <c r="F733" s="40"/>
      <c r="G733" s="40"/>
      <c r="H733" s="37" t="s">
        <v>53</v>
      </c>
      <c r="I733" s="1">
        <v>0</v>
      </c>
      <c r="J733" s="20" t="s">
        <v>4180</v>
      </c>
      <c r="K733" s="20" t="s">
        <v>3321</v>
      </c>
      <c r="L733" s="20" t="s">
        <v>4183</v>
      </c>
      <c r="M733" s="20"/>
      <c r="N733" s="20" t="s">
        <v>3322</v>
      </c>
      <c r="O733" s="20" t="s">
        <v>4175</v>
      </c>
      <c r="P733" s="3" t="s">
        <v>4189</v>
      </c>
      <c r="Q733" s="37">
        <v>33</v>
      </c>
      <c r="R733" s="37">
        <v>5850</v>
      </c>
      <c r="S733" s="41">
        <f t="shared" si="22"/>
        <v>193050</v>
      </c>
      <c r="T733" s="41">
        <f t="shared" si="23"/>
        <v>216216.00000000003</v>
      </c>
      <c r="U733" s="40"/>
      <c r="V733" s="3" t="s">
        <v>4199</v>
      </c>
      <c r="W733" s="3" t="s">
        <v>4199</v>
      </c>
    </row>
    <row r="734" spans="1:23" s="32" customFormat="1" x14ac:dyDescent="0.25">
      <c r="A734" s="37" t="s">
        <v>2883</v>
      </c>
      <c r="B734" s="37">
        <v>704</v>
      </c>
      <c r="C734" s="37" t="s">
        <v>549</v>
      </c>
      <c r="D734" s="40" t="s">
        <v>3379</v>
      </c>
      <c r="E734" s="40" t="s">
        <v>3736</v>
      </c>
      <c r="F734" s="40"/>
      <c r="G734" s="40"/>
      <c r="H734" s="37" t="s">
        <v>53</v>
      </c>
      <c r="I734" s="1">
        <v>0</v>
      </c>
      <c r="J734" s="20" t="s">
        <v>4180</v>
      </c>
      <c r="K734" s="20" t="s">
        <v>3321</v>
      </c>
      <c r="L734" s="20" t="s">
        <v>4183</v>
      </c>
      <c r="M734" s="20"/>
      <c r="N734" s="20" t="s">
        <v>3322</v>
      </c>
      <c r="O734" s="20" t="s">
        <v>4175</v>
      </c>
      <c r="P734" s="3" t="s">
        <v>3323</v>
      </c>
      <c r="Q734" s="37">
        <v>25</v>
      </c>
      <c r="R734" s="37">
        <v>6450</v>
      </c>
      <c r="S734" s="41">
        <f t="shared" si="22"/>
        <v>161250</v>
      </c>
      <c r="T734" s="41">
        <f t="shared" si="23"/>
        <v>180600.00000000003</v>
      </c>
      <c r="U734" s="40"/>
      <c r="V734" s="3" t="s">
        <v>4199</v>
      </c>
      <c r="W734" s="3" t="s">
        <v>4199</v>
      </c>
    </row>
    <row r="735" spans="1:23" s="32" customFormat="1" x14ac:dyDescent="0.25">
      <c r="A735" s="37" t="s">
        <v>1352</v>
      </c>
      <c r="B735" s="37">
        <v>705</v>
      </c>
      <c r="C735" s="37" t="s">
        <v>1353</v>
      </c>
      <c r="D735" s="40" t="s">
        <v>3404</v>
      </c>
      <c r="E735" s="40" t="s">
        <v>3867</v>
      </c>
      <c r="F735" s="40"/>
      <c r="G735" s="40"/>
      <c r="H735" s="37" t="s">
        <v>53</v>
      </c>
      <c r="I735" s="1">
        <v>0</v>
      </c>
      <c r="J735" s="20" t="s">
        <v>4180</v>
      </c>
      <c r="K735" s="20" t="s">
        <v>3321</v>
      </c>
      <c r="L735" s="20" t="s">
        <v>4183</v>
      </c>
      <c r="M735" s="20"/>
      <c r="N735" s="20" t="s">
        <v>3322</v>
      </c>
      <c r="O735" s="20" t="s">
        <v>4175</v>
      </c>
      <c r="P735" s="3" t="s">
        <v>3323</v>
      </c>
      <c r="Q735" s="37">
        <v>15</v>
      </c>
      <c r="R735" s="37">
        <v>361.8</v>
      </c>
      <c r="S735" s="41">
        <f t="shared" si="22"/>
        <v>5427</v>
      </c>
      <c r="T735" s="41">
        <f t="shared" si="23"/>
        <v>6078.2400000000007</v>
      </c>
      <c r="U735" s="40"/>
      <c r="V735" s="3" t="s">
        <v>4199</v>
      </c>
      <c r="W735" s="3" t="s">
        <v>4199</v>
      </c>
    </row>
    <row r="736" spans="1:23" s="32" customFormat="1" x14ac:dyDescent="0.25">
      <c r="A736" s="37" t="s">
        <v>2885</v>
      </c>
      <c r="B736" s="37">
        <v>706</v>
      </c>
      <c r="C736" s="37" t="s">
        <v>2886</v>
      </c>
      <c r="D736" s="40" t="s">
        <v>3546</v>
      </c>
      <c r="E736" s="40" t="s">
        <v>4122</v>
      </c>
      <c r="F736" s="40"/>
      <c r="G736" s="40"/>
      <c r="H736" s="37" t="s">
        <v>53</v>
      </c>
      <c r="I736" s="1">
        <v>0</v>
      </c>
      <c r="J736" s="20" t="s">
        <v>4180</v>
      </c>
      <c r="K736" s="20" t="s">
        <v>3321</v>
      </c>
      <c r="L736" s="20" t="s">
        <v>4183</v>
      </c>
      <c r="M736" s="20"/>
      <c r="N736" s="20" t="s">
        <v>3322</v>
      </c>
      <c r="O736" s="20" t="s">
        <v>4175</v>
      </c>
      <c r="P736" s="3" t="s">
        <v>4195</v>
      </c>
      <c r="Q736" s="37">
        <v>30</v>
      </c>
      <c r="R736" s="37">
        <v>176.86</v>
      </c>
      <c r="S736" s="41">
        <f t="shared" si="22"/>
        <v>5305.8</v>
      </c>
      <c r="T736" s="41">
        <f t="shared" si="23"/>
        <v>5942.496000000001</v>
      </c>
      <c r="U736" s="40"/>
      <c r="V736" s="3" t="s">
        <v>4199</v>
      </c>
      <c r="W736" s="3" t="s">
        <v>4199</v>
      </c>
    </row>
    <row r="737" spans="1:23" s="32" customFormat="1" x14ac:dyDescent="0.25">
      <c r="A737" s="37" t="s">
        <v>2890</v>
      </c>
      <c r="B737" s="37">
        <v>707</v>
      </c>
      <c r="C737" s="37" t="s">
        <v>2886</v>
      </c>
      <c r="D737" s="40" t="s">
        <v>3546</v>
      </c>
      <c r="E737" s="40" t="s">
        <v>4122</v>
      </c>
      <c r="F737" s="40"/>
      <c r="G737" s="40"/>
      <c r="H737" s="37" t="s">
        <v>53</v>
      </c>
      <c r="I737" s="1">
        <v>0</v>
      </c>
      <c r="J737" s="20" t="s">
        <v>4180</v>
      </c>
      <c r="K737" s="20" t="s">
        <v>3321</v>
      </c>
      <c r="L737" s="20" t="s">
        <v>4183</v>
      </c>
      <c r="M737" s="20"/>
      <c r="N737" s="20" t="s">
        <v>3322</v>
      </c>
      <c r="O737" s="20" t="s">
        <v>4175</v>
      </c>
      <c r="P737" s="3" t="s">
        <v>4195</v>
      </c>
      <c r="Q737" s="37">
        <v>30</v>
      </c>
      <c r="R737" s="37">
        <v>176.86</v>
      </c>
      <c r="S737" s="41">
        <f t="shared" si="22"/>
        <v>5305.8</v>
      </c>
      <c r="T737" s="41">
        <f t="shared" si="23"/>
        <v>5942.496000000001</v>
      </c>
      <c r="U737" s="40"/>
      <c r="V737" s="3" t="s">
        <v>4199</v>
      </c>
      <c r="W737" s="3" t="s">
        <v>4199</v>
      </c>
    </row>
    <row r="738" spans="1:23" s="32" customFormat="1" x14ac:dyDescent="0.25">
      <c r="A738" s="37" t="s">
        <v>2892</v>
      </c>
      <c r="B738" s="37">
        <v>708</v>
      </c>
      <c r="C738" s="37" t="s">
        <v>2886</v>
      </c>
      <c r="D738" s="40" t="s">
        <v>3546</v>
      </c>
      <c r="E738" s="40" t="s">
        <v>4122</v>
      </c>
      <c r="F738" s="40"/>
      <c r="G738" s="40"/>
      <c r="H738" s="37" t="s">
        <v>53</v>
      </c>
      <c r="I738" s="1">
        <v>0</v>
      </c>
      <c r="J738" s="20" t="s">
        <v>4180</v>
      </c>
      <c r="K738" s="20" t="s">
        <v>3321</v>
      </c>
      <c r="L738" s="20" t="s">
        <v>4183</v>
      </c>
      <c r="M738" s="20"/>
      <c r="N738" s="20" t="s">
        <v>3322</v>
      </c>
      <c r="O738" s="20" t="s">
        <v>4175</v>
      </c>
      <c r="P738" s="3" t="s">
        <v>4195</v>
      </c>
      <c r="Q738" s="37">
        <v>58</v>
      </c>
      <c r="R738" s="37">
        <v>176.86</v>
      </c>
      <c r="S738" s="41">
        <f t="shared" si="22"/>
        <v>10257.880000000001</v>
      </c>
      <c r="T738" s="41">
        <f t="shared" si="23"/>
        <v>11488.825600000002</v>
      </c>
      <c r="U738" s="40"/>
      <c r="V738" s="3" t="s">
        <v>4199</v>
      </c>
      <c r="W738" s="3" t="s">
        <v>4199</v>
      </c>
    </row>
    <row r="739" spans="1:23" s="32" customFormat="1" x14ac:dyDescent="0.25">
      <c r="A739" s="37" t="s">
        <v>2894</v>
      </c>
      <c r="B739" s="37">
        <v>709</v>
      </c>
      <c r="C739" s="37" t="s">
        <v>2895</v>
      </c>
      <c r="D739" s="40" t="s">
        <v>3546</v>
      </c>
      <c r="E739" s="40" t="s">
        <v>4123</v>
      </c>
      <c r="F739" s="40"/>
      <c r="G739" s="40"/>
      <c r="H739" s="37" t="s">
        <v>53</v>
      </c>
      <c r="I739" s="1">
        <v>0</v>
      </c>
      <c r="J739" s="20" t="s">
        <v>4180</v>
      </c>
      <c r="K739" s="20" t="s">
        <v>3321</v>
      </c>
      <c r="L739" s="20" t="s">
        <v>4183</v>
      </c>
      <c r="M739" s="20"/>
      <c r="N739" s="20" t="s">
        <v>3322</v>
      </c>
      <c r="O739" s="20" t="s">
        <v>4175</v>
      </c>
      <c r="P739" s="3" t="s">
        <v>4195</v>
      </c>
      <c r="Q739" s="37">
        <v>90</v>
      </c>
      <c r="R739" s="37">
        <v>94.6</v>
      </c>
      <c r="S739" s="41">
        <f t="shared" si="22"/>
        <v>8514</v>
      </c>
      <c r="T739" s="41">
        <f t="shared" si="23"/>
        <v>9535.68</v>
      </c>
      <c r="U739" s="40"/>
      <c r="V739" s="3" t="s">
        <v>4199</v>
      </c>
      <c r="W739" s="3" t="s">
        <v>4199</v>
      </c>
    </row>
    <row r="740" spans="1:23" s="32" customFormat="1" x14ac:dyDescent="0.25">
      <c r="A740" s="37" t="s">
        <v>2898</v>
      </c>
      <c r="B740" s="37">
        <v>710</v>
      </c>
      <c r="C740" s="37" t="s">
        <v>2899</v>
      </c>
      <c r="D740" s="40" t="s">
        <v>3622</v>
      </c>
      <c r="E740" s="40" t="s">
        <v>4124</v>
      </c>
      <c r="F740" s="40"/>
      <c r="G740" s="40"/>
      <c r="H740" s="37" t="s">
        <v>53</v>
      </c>
      <c r="I740" s="1">
        <v>0</v>
      </c>
      <c r="J740" s="20" t="s">
        <v>4180</v>
      </c>
      <c r="K740" s="20" t="s">
        <v>3321</v>
      </c>
      <c r="L740" s="20" t="s">
        <v>4183</v>
      </c>
      <c r="M740" s="20"/>
      <c r="N740" s="20" t="s">
        <v>3322</v>
      </c>
      <c r="O740" s="20" t="s">
        <v>4175</v>
      </c>
      <c r="P740" s="3" t="s">
        <v>3323</v>
      </c>
      <c r="Q740" s="37">
        <v>2</v>
      </c>
      <c r="R740" s="37">
        <v>11560.48</v>
      </c>
      <c r="S740" s="41">
        <f t="shared" si="22"/>
        <v>23120.959999999999</v>
      </c>
      <c r="T740" s="41">
        <f t="shared" si="23"/>
        <v>25895.475200000001</v>
      </c>
      <c r="U740" s="40"/>
      <c r="V740" s="3" t="s">
        <v>4199</v>
      </c>
      <c r="W740" s="3" t="s">
        <v>4199</v>
      </c>
    </row>
    <row r="741" spans="1:23" s="32" customFormat="1" x14ac:dyDescent="0.25">
      <c r="A741" s="37" t="s">
        <v>2903</v>
      </c>
      <c r="B741" s="37">
        <v>711</v>
      </c>
      <c r="C741" s="37" t="s">
        <v>2904</v>
      </c>
      <c r="D741" s="40" t="s">
        <v>3622</v>
      </c>
      <c r="E741" s="40" t="s">
        <v>3845</v>
      </c>
      <c r="F741" s="40"/>
      <c r="G741" s="40"/>
      <c r="H741" s="37" t="s">
        <v>53</v>
      </c>
      <c r="I741" s="1">
        <v>0</v>
      </c>
      <c r="J741" s="20" t="s">
        <v>4180</v>
      </c>
      <c r="K741" s="20" t="s">
        <v>3321</v>
      </c>
      <c r="L741" s="20" t="s">
        <v>4183</v>
      </c>
      <c r="M741" s="20"/>
      <c r="N741" s="20" t="s">
        <v>3322</v>
      </c>
      <c r="O741" s="20" t="s">
        <v>4175</v>
      </c>
      <c r="P741" s="3" t="s">
        <v>3323</v>
      </c>
      <c r="Q741" s="37">
        <v>6</v>
      </c>
      <c r="R741" s="37">
        <v>5149.24</v>
      </c>
      <c r="S741" s="41">
        <f t="shared" si="22"/>
        <v>30895.439999999999</v>
      </c>
      <c r="T741" s="41">
        <f t="shared" si="23"/>
        <v>34602.892800000001</v>
      </c>
      <c r="U741" s="40"/>
      <c r="V741" s="3" t="s">
        <v>4199</v>
      </c>
      <c r="W741" s="3" t="s">
        <v>4199</v>
      </c>
    </row>
    <row r="742" spans="1:23" s="32" customFormat="1" x14ac:dyDescent="0.25">
      <c r="A742" s="37" t="s">
        <v>2906</v>
      </c>
      <c r="B742" s="37">
        <v>712</v>
      </c>
      <c r="C742" s="37" t="s">
        <v>2907</v>
      </c>
      <c r="D742" s="40" t="s">
        <v>3622</v>
      </c>
      <c r="E742" s="40" t="s">
        <v>4125</v>
      </c>
      <c r="F742" s="40"/>
      <c r="G742" s="40"/>
      <c r="H742" s="37" t="s">
        <v>53</v>
      </c>
      <c r="I742" s="1">
        <v>0</v>
      </c>
      <c r="J742" s="20" t="s">
        <v>4180</v>
      </c>
      <c r="K742" s="20" t="s">
        <v>3321</v>
      </c>
      <c r="L742" s="20" t="s">
        <v>4183</v>
      </c>
      <c r="M742" s="20"/>
      <c r="N742" s="20" t="s">
        <v>3322</v>
      </c>
      <c r="O742" s="20" t="s">
        <v>4175</v>
      </c>
      <c r="P742" s="3" t="s">
        <v>3323</v>
      </c>
      <c r="Q742" s="37">
        <v>20</v>
      </c>
      <c r="R742" s="37">
        <v>7132.41</v>
      </c>
      <c r="S742" s="41">
        <f t="shared" si="22"/>
        <v>142648.20000000001</v>
      </c>
      <c r="T742" s="41">
        <f t="shared" si="23"/>
        <v>159765.98400000003</v>
      </c>
      <c r="U742" s="40"/>
      <c r="V742" s="3" t="s">
        <v>4199</v>
      </c>
      <c r="W742" s="3" t="s">
        <v>4199</v>
      </c>
    </row>
    <row r="743" spans="1:23" s="32" customFormat="1" x14ac:dyDescent="0.25">
      <c r="A743" s="37" t="s">
        <v>2910</v>
      </c>
      <c r="B743" s="37">
        <v>713</v>
      </c>
      <c r="C743" s="37" t="s">
        <v>2911</v>
      </c>
      <c r="D743" s="40" t="s">
        <v>3623</v>
      </c>
      <c r="E743" s="40" t="s">
        <v>4126</v>
      </c>
      <c r="F743" s="40"/>
      <c r="G743" s="40"/>
      <c r="H743" s="37" t="s">
        <v>53</v>
      </c>
      <c r="I743" s="1">
        <v>0</v>
      </c>
      <c r="J743" s="20" t="s">
        <v>4180</v>
      </c>
      <c r="K743" s="20" t="s">
        <v>3321</v>
      </c>
      <c r="L743" s="20" t="s">
        <v>4183</v>
      </c>
      <c r="M743" s="20"/>
      <c r="N743" s="20" t="s">
        <v>3322</v>
      </c>
      <c r="O743" s="20" t="s">
        <v>4175</v>
      </c>
      <c r="P743" s="3" t="s">
        <v>3323</v>
      </c>
      <c r="Q743" s="37">
        <v>255</v>
      </c>
      <c r="R743" s="37">
        <v>225</v>
      </c>
      <c r="S743" s="41">
        <f t="shared" ref="S743:S806" si="24">Q743*R743</f>
        <v>57375</v>
      </c>
      <c r="T743" s="41">
        <f t="shared" ref="T743:T772" si="25">S743*1.12</f>
        <v>64260.000000000007</v>
      </c>
      <c r="U743" s="40"/>
      <c r="V743" s="3" t="s">
        <v>4199</v>
      </c>
      <c r="W743" s="3" t="s">
        <v>4199</v>
      </c>
    </row>
    <row r="744" spans="1:23" s="32" customFormat="1" x14ac:dyDescent="0.25">
      <c r="A744" s="37" t="s">
        <v>2915</v>
      </c>
      <c r="B744" s="37">
        <v>714</v>
      </c>
      <c r="C744" s="37" t="s">
        <v>2911</v>
      </c>
      <c r="D744" s="40" t="s">
        <v>3623</v>
      </c>
      <c r="E744" s="40" t="s">
        <v>4126</v>
      </c>
      <c r="F744" s="40"/>
      <c r="G744" s="40"/>
      <c r="H744" s="37" t="s">
        <v>53</v>
      </c>
      <c r="I744" s="1">
        <v>0</v>
      </c>
      <c r="J744" s="20" t="s">
        <v>4180</v>
      </c>
      <c r="K744" s="20" t="s">
        <v>3321</v>
      </c>
      <c r="L744" s="20" t="s">
        <v>4183</v>
      </c>
      <c r="M744" s="20"/>
      <c r="N744" s="20" t="s">
        <v>3322</v>
      </c>
      <c r="O744" s="20" t="s">
        <v>4175</v>
      </c>
      <c r="P744" s="3" t="s">
        <v>3323</v>
      </c>
      <c r="Q744" s="37">
        <v>670</v>
      </c>
      <c r="R744" s="37">
        <v>150</v>
      </c>
      <c r="S744" s="41">
        <f t="shared" si="24"/>
        <v>100500</v>
      </c>
      <c r="T744" s="41">
        <f t="shared" si="25"/>
        <v>112560.00000000001</v>
      </c>
      <c r="U744" s="40"/>
      <c r="V744" s="3" t="s">
        <v>4199</v>
      </c>
      <c r="W744" s="3" t="s">
        <v>4199</v>
      </c>
    </row>
    <row r="745" spans="1:23" s="32" customFormat="1" x14ac:dyDescent="0.25">
      <c r="A745" s="37" t="s">
        <v>922</v>
      </c>
      <c r="B745" s="37">
        <v>715</v>
      </c>
      <c r="C745" s="37" t="s">
        <v>923</v>
      </c>
      <c r="D745" s="40" t="s">
        <v>924</v>
      </c>
      <c r="E745" s="40" t="s">
        <v>3803</v>
      </c>
      <c r="F745" s="40"/>
      <c r="G745" s="40"/>
      <c r="H745" s="37" t="s">
        <v>53</v>
      </c>
      <c r="I745" s="1">
        <v>0</v>
      </c>
      <c r="J745" s="20" t="s">
        <v>4180</v>
      </c>
      <c r="K745" s="20" t="s">
        <v>3321</v>
      </c>
      <c r="L745" s="20" t="s">
        <v>4183</v>
      </c>
      <c r="M745" s="20"/>
      <c r="N745" s="20" t="s">
        <v>3322</v>
      </c>
      <c r="O745" s="20" t="s">
        <v>4175</v>
      </c>
      <c r="P745" s="3" t="s">
        <v>4197</v>
      </c>
      <c r="Q745" s="37">
        <v>0.3</v>
      </c>
      <c r="R745" s="37">
        <v>275594.40000000002</v>
      </c>
      <c r="S745" s="41">
        <f t="shared" si="24"/>
        <v>82678.320000000007</v>
      </c>
      <c r="T745" s="41">
        <f t="shared" si="25"/>
        <v>92599.718400000012</v>
      </c>
      <c r="U745" s="40"/>
      <c r="V745" s="3" t="s">
        <v>4199</v>
      </c>
      <c r="W745" s="3" t="s">
        <v>4199</v>
      </c>
    </row>
    <row r="746" spans="1:23" s="32" customFormat="1" x14ac:dyDescent="0.25">
      <c r="A746" s="37" t="s">
        <v>2917</v>
      </c>
      <c r="B746" s="37">
        <v>716</v>
      </c>
      <c r="C746" s="37" t="s">
        <v>2918</v>
      </c>
      <c r="D746" s="40" t="s">
        <v>3624</v>
      </c>
      <c r="E746" s="40" t="s">
        <v>4127</v>
      </c>
      <c r="F746" s="40"/>
      <c r="G746" s="40"/>
      <c r="H746" s="37" t="s">
        <v>53</v>
      </c>
      <c r="I746" s="1">
        <v>0</v>
      </c>
      <c r="J746" s="20" t="s">
        <v>4180</v>
      </c>
      <c r="K746" s="20" t="s">
        <v>3321</v>
      </c>
      <c r="L746" s="20" t="s">
        <v>4183</v>
      </c>
      <c r="M746" s="20"/>
      <c r="N746" s="20" t="s">
        <v>3322</v>
      </c>
      <c r="O746" s="20" t="s">
        <v>4175</v>
      </c>
      <c r="P746" s="3" t="s">
        <v>3323</v>
      </c>
      <c r="Q746" s="37">
        <v>2</v>
      </c>
      <c r="R746" s="37">
        <v>104625</v>
      </c>
      <c r="S746" s="41">
        <f t="shared" si="24"/>
        <v>209250</v>
      </c>
      <c r="T746" s="41">
        <f t="shared" si="25"/>
        <v>234360.00000000003</v>
      </c>
      <c r="U746" s="40"/>
      <c r="V746" s="3" t="s">
        <v>4199</v>
      </c>
      <c r="W746" s="3" t="s">
        <v>4199</v>
      </c>
    </row>
    <row r="747" spans="1:23" s="32" customFormat="1" x14ac:dyDescent="0.25">
      <c r="A747" s="37" t="s">
        <v>2922</v>
      </c>
      <c r="B747" s="37">
        <v>717</v>
      </c>
      <c r="C747" s="37" t="s">
        <v>2811</v>
      </c>
      <c r="D747" s="40" t="s">
        <v>3615</v>
      </c>
      <c r="E747" s="40" t="s">
        <v>4110</v>
      </c>
      <c r="F747" s="40"/>
      <c r="G747" s="40"/>
      <c r="H747" s="37" t="s">
        <v>53</v>
      </c>
      <c r="I747" s="1">
        <v>0</v>
      </c>
      <c r="J747" s="20" t="s">
        <v>4180</v>
      </c>
      <c r="K747" s="20" t="s">
        <v>3321</v>
      </c>
      <c r="L747" s="20" t="s">
        <v>4183</v>
      </c>
      <c r="M747" s="20"/>
      <c r="N747" s="20" t="s">
        <v>3322</v>
      </c>
      <c r="O747" s="20" t="s">
        <v>4175</v>
      </c>
      <c r="P747" s="3" t="s">
        <v>3323</v>
      </c>
      <c r="Q747" s="37">
        <v>2</v>
      </c>
      <c r="R747" s="37">
        <v>9000</v>
      </c>
      <c r="S747" s="41">
        <f t="shared" si="24"/>
        <v>18000</v>
      </c>
      <c r="T747" s="41">
        <f t="shared" si="25"/>
        <v>20160.000000000004</v>
      </c>
      <c r="U747" s="40"/>
      <c r="V747" s="3" t="s">
        <v>4199</v>
      </c>
      <c r="W747" s="3" t="s">
        <v>4199</v>
      </c>
    </row>
    <row r="748" spans="1:23" s="32" customFormat="1" x14ac:dyDescent="0.25">
      <c r="A748" s="37" t="s">
        <v>2924</v>
      </c>
      <c r="B748" s="37">
        <v>718</v>
      </c>
      <c r="C748" s="37" t="s">
        <v>2925</v>
      </c>
      <c r="D748" s="40" t="s">
        <v>2848</v>
      </c>
      <c r="E748" s="40" t="s">
        <v>4128</v>
      </c>
      <c r="F748" s="40"/>
      <c r="G748" s="40"/>
      <c r="H748" s="37" t="s">
        <v>53</v>
      </c>
      <c r="I748" s="1">
        <v>0</v>
      </c>
      <c r="J748" s="20" t="s">
        <v>4180</v>
      </c>
      <c r="K748" s="20" t="s">
        <v>3321</v>
      </c>
      <c r="L748" s="20" t="s">
        <v>4183</v>
      </c>
      <c r="M748" s="20"/>
      <c r="N748" s="20" t="s">
        <v>3322</v>
      </c>
      <c r="O748" s="20" t="s">
        <v>4175</v>
      </c>
      <c r="P748" s="3" t="s">
        <v>3323</v>
      </c>
      <c r="Q748" s="37">
        <v>20</v>
      </c>
      <c r="R748" s="37">
        <v>1805</v>
      </c>
      <c r="S748" s="41">
        <f t="shared" si="24"/>
        <v>36100</v>
      </c>
      <c r="T748" s="41">
        <f t="shared" si="25"/>
        <v>40432.000000000007</v>
      </c>
      <c r="U748" s="40"/>
      <c r="V748" s="3" t="s">
        <v>4199</v>
      </c>
      <c r="W748" s="3" t="s">
        <v>4199</v>
      </c>
    </row>
    <row r="749" spans="1:23" s="32" customFormat="1" x14ac:dyDescent="0.25">
      <c r="A749" s="37" t="s">
        <v>2928</v>
      </c>
      <c r="B749" s="37">
        <v>719</v>
      </c>
      <c r="C749" s="37" t="s">
        <v>2929</v>
      </c>
      <c r="D749" s="40" t="s">
        <v>2930</v>
      </c>
      <c r="E749" s="40" t="s">
        <v>4129</v>
      </c>
      <c r="F749" s="40"/>
      <c r="G749" s="40"/>
      <c r="H749" s="37" t="s">
        <v>53</v>
      </c>
      <c r="I749" s="1">
        <v>0</v>
      </c>
      <c r="J749" s="20" t="s">
        <v>4180</v>
      </c>
      <c r="K749" s="20" t="s">
        <v>3321</v>
      </c>
      <c r="L749" s="20" t="s">
        <v>4183</v>
      </c>
      <c r="M749" s="20"/>
      <c r="N749" s="20" t="s">
        <v>3322</v>
      </c>
      <c r="O749" s="20" t="s">
        <v>4175</v>
      </c>
      <c r="P749" s="3" t="s">
        <v>3323</v>
      </c>
      <c r="Q749" s="37">
        <v>6</v>
      </c>
      <c r="R749" s="37">
        <v>38383</v>
      </c>
      <c r="S749" s="41">
        <f t="shared" si="24"/>
        <v>230298</v>
      </c>
      <c r="T749" s="41">
        <f t="shared" si="25"/>
        <v>257933.76000000004</v>
      </c>
      <c r="U749" s="40"/>
      <c r="V749" s="3" t="s">
        <v>4199</v>
      </c>
      <c r="W749" s="3" t="s">
        <v>4199</v>
      </c>
    </row>
    <row r="750" spans="1:23" s="32" customFormat="1" x14ac:dyDescent="0.25">
      <c r="A750" s="37" t="s">
        <v>2933</v>
      </c>
      <c r="B750" s="37">
        <v>720</v>
      </c>
      <c r="C750" s="37" t="s">
        <v>2934</v>
      </c>
      <c r="D750" s="40" t="s">
        <v>3456</v>
      </c>
      <c r="E750" s="40" t="s">
        <v>4130</v>
      </c>
      <c r="F750" s="40"/>
      <c r="G750" s="40"/>
      <c r="H750" s="37" t="s">
        <v>53</v>
      </c>
      <c r="I750" s="1">
        <v>0</v>
      </c>
      <c r="J750" s="20" t="s">
        <v>4180</v>
      </c>
      <c r="K750" s="20" t="s">
        <v>3321</v>
      </c>
      <c r="L750" s="20" t="s">
        <v>4183</v>
      </c>
      <c r="M750" s="20"/>
      <c r="N750" s="20" t="s">
        <v>3322</v>
      </c>
      <c r="O750" s="20" t="s">
        <v>4175</v>
      </c>
      <c r="P750" s="3" t="s">
        <v>3323</v>
      </c>
      <c r="Q750" s="37">
        <v>16</v>
      </c>
      <c r="R750" s="37">
        <v>2100</v>
      </c>
      <c r="S750" s="41">
        <f t="shared" si="24"/>
        <v>33600</v>
      </c>
      <c r="T750" s="41">
        <f t="shared" si="25"/>
        <v>37632</v>
      </c>
      <c r="U750" s="40"/>
      <c r="V750" s="3" t="s">
        <v>4199</v>
      </c>
      <c r="W750" s="3" t="s">
        <v>4199</v>
      </c>
    </row>
    <row r="751" spans="1:23" s="32" customFormat="1" x14ac:dyDescent="0.25">
      <c r="A751" s="37" t="s">
        <v>2937</v>
      </c>
      <c r="B751" s="37">
        <v>721</v>
      </c>
      <c r="C751" s="37" t="s">
        <v>2938</v>
      </c>
      <c r="D751" s="40" t="s">
        <v>3625</v>
      </c>
      <c r="E751" s="40" t="s">
        <v>4131</v>
      </c>
      <c r="F751" s="40"/>
      <c r="G751" s="40"/>
      <c r="H751" s="37" t="s">
        <v>53</v>
      </c>
      <c r="I751" s="1">
        <v>0</v>
      </c>
      <c r="J751" s="20" t="s">
        <v>4180</v>
      </c>
      <c r="K751" s="20" t="s">
        <v>3321</v>
      </c>
      <c r="L751" s="20" t="s">
        <v>4183</v>
      </c>
      <c r="M751" s="20"/>
      <c r="N751" s="20" t="s">
        <v>3322</v>
      </c>
      <c r="O751" s="20" t="s">
        <v>4175</v>
      </c>
      <c r="P751" s="3" t="s">
        <v>3323</v>
      </c>
      <c r="Q751" s="37">
        <v>2</v>
      </c>
      <c r="R751" s="37">
        <v>15215</v>
      </c>
      <c r="S751" s="41">
        <f t="shared" si="24"/>
        <v>30430</v>
      </c>
      <c r="T751" s="41">
        <f t="shared" si="25"/>
        <v>34081.600000000006</v>
      </c>
      <c r="U751" s="40"/>
      <c r="V751" s="3" t="s">
        <v>4199</v>
      </c>
      <c r="W751" s="3" t="s">
        <v>4199</v>
      </c>
    </row>
    <row r="752" spans="1:23" s="32" customFormat="1" x14ac:dyDescent="0.25">
      <c r="A752" s="37" t="s">
        <v>2942</v>
      </c>
      <c r="B752" s="37">
        <v>722</v>
      </c>
      <c r="C752" s="37" t="s">
        <v>2943</v>
      </c>
      <c r="D752" s="40" t="s">
        <v>3626</v>
      </c>
      <c r="E752" s="40" t="s">
        <v>4132</v>
      </c>
      <c r="F752" s="40"/>
      <c r="G752" s="40"/>
      <c r="H752" s="37" t="s">
        <v>53</v>
      </c>
      <c r="I752" s="1">
        <v>0</v>
      </c>
      <c r="J752" s="20" t="s">
        <v>4180</v>
      </c>
      <c r="K752" s="20" t="s">
        <v>3321</v>
      </c>
      <c r="L752" s="20" t="s">
        <v>4183</v>
      </c>
      <c r="M752" s="20"/>
      <c r="N752" s="20" t="s">
        <v>3322</v>
      </c>
      <c r="O752" s="20" t="s">
        <v>4175</v>
      </c>
      <c r="P752" s="3" t="s">
        <v>3323</v>
      </c>
      <c r="Q752" s="37">
        <v>112</v>
      </c>
      <c r="R752" s="37">
        <v>1190</v>
      </c>
      <c r="S752" s="41">
        <f t="shared" si="24"/>
        <v>133280</v>
      </c>
      <c r="T752" s="41">
        <f t="shared" si="25"/>
        <v>149273.60000000001</v>
      </c>
      <c r="U752" s="40"/>
      <c r="V752" s="3" t="s">
        <v>4199</v>
      </c>
      <c r="W752" s="3" t="s">
        <v>4199</v>
      </c>
    </row>
    <row r="753" spans="1:23" s="32" customFormat="1" x14ac:dyDescent="0.25">
      <c r="A753" s="37" t="s">
        <v>2947</v>
      </c>
      <c r="B753" s="37">
        <v>723</v>
      </c>
      <c r="C753" s="37" t="s">
        <v>2009</v>
      </c>
      <c r="D753" s="40" t="s">
        <v>2010</v>
      </c>
      <c r="E753" s="40" t="s">
        <v>3975</v>
      </c>
      <c r="F753" s="40"/>
      <c r="G753" s="40"/>
      <c r="H753" s="37" t="s">
        <v>53</v>
      </c>
      <c r="I753" s="1">
        <v>0</v>
      </c>
      <c r="J753" s="20" t="s">
        <v>4180</v>
      </c>
      <c r="K753" s="20" t="s">
        <v>3321</v>
      </c>
      <c r="L753" s="20" t="s">
        <v>4183</v>
      </c>
      <c r="M753" s="20"/>
      <c r="N753" s="20" t="s">
        <v>3322</v>
      </c>
      <c r="O753" s="20" t="s">
        <v>4175</v>
      </c>
      <c r="P753" s="3" t="s">
        <v>3323</v>
      </c>
      <c r="Q753" s="37">
        <v>300</v>
      </c>
      <c r="R753" s="37">
        <v>536</v>
      </c>
      <c r="S753" s="41">
        <f t="shared" si="24"/>
        <v>160800</v>
      </c>
      <c r="T753" s="41">
        <f t="shared" si="25"/>
        <v>180096.00000000003</v>
      </c>
      <c r="U753" s="40"/>
      <c r="V753" s="3" t="s">
        <v>4199</v>
      </c>
      <c r="W753" s="3" t="s">
        <v>4199</v>
      </c>
    </row>
    <row r="754" spans="1:23" s="32" customFormat="1" x14ac:dyDescent="0.25">
      <c r="A754" s="37" t="s">
        <v>2949</v>
      </c>
      <c r="B754" s="37">
        <v>724</v>
      </c>
      <c r="C754" s="37" t="s">
        <v>1236</v>
      </c>
      <c r="D754" s="40" t="s">
        <v>3457</v>
      </c>
      <c r="E754" s="40" t="s">
        <v>3846</v>
      </c>
      <c r="F754" s="40"/>
      <c r="G754" s="40"/>
      <c r="H754" s="37" t="s">
        <v>53</v>
      </c>
      <c r="I754" s="1">
        <v>0</v>
      </c>
      <c r="J754" s="20" t="s">
        <v>4180</v>
      </c>
      <c r="K754" s="20" t="s">
        <v>3321</v>
      </c>
      <c r="L754" s="20" t="s">
        <v>4183</v>
      </c>
      <c r="M754" s="20"/>
      <c r="N754" s="20" t="s">
        <v>3322</v>
      </c>
      <c r="O754" s="20" t="s">
        <v>4175</v>
      </c>
      <c r="P754" s="3" t="s">
        <v>3323</v>
      </c>
      <c r="Q754" s="37">
        <v>34</v>
      </c>
      <c r="R754" s="37">
        <v>3000</v>
      </c>
      <c r="S754" s="41">
        <f t="shared" si="24"/>
        <v>102000</v>
      </c>
      <c r="T754" s="41">
        <f t="shared" si="25"/>
        <v>114240.00000000001</v>
      </c>
      <c r="U754" s="40"/>
      <c r="V754" s="3" t="s">
        <v>4199</v>
      </c>
      <c r="W754" s="3" t="s">
        <v>4199</v>
      </c>
    </row>
    <row r="755" spans="1:23" s="32" customFormat="1" x14ac:dyDescent="0.25">
      <c r="A755" s="37" t="s">
        <v>2951</v>
      </c>
      <c r="B755" s="37">
        <v>725</v>
      </c>
      <c r="C755" s="37" t="s">
        <v>811</v>
      </c>
      <c r="D755" s="40" t="s">
        <v>3415</v>
      </c>
      <c r="E755" s="40" t="s">
        <v>3784</v>
      </c>
      <c r="F755" s="40"/>
      <c r="G755" s="40"/>
      <c r="H755" s="37" t="s">
        <v>53</v>
      </c>
      <c r="I755" s="1">
        <v>0</v>
      </c>
      <c r="J755" s="20" t="s">
        <v>4180</v>
      </c>
      <c r="K755" s="20" t="s">
        <v>3321</v>
      </c>
      <c r="L755" s="20" t="s">
        <v>4183</v>
      </c>
      <c r="M755" s="20"/>
      <c r="N755" s="20" t="s">
        <v>3322</v>
      </c>
      <c r="O755" s="20" t="s">
        <v>4175</v>
      </c>
      <c r="P755" s="3" t="s">
        <v>3323</v>
      </c>
      <c r="Q755" s="37">
        <v>17</v>
      </c>
      <c r="R755" s="37">
        <v>6016.67</v>
      </c>
      <c r="S755" s="41">
        <f t="shared" si="24"/>
        <v>102283.39</v>
      </c>
      <c r="T755" s="41">
        <f t="shared" si="25"/>
        <v>114557.39680000002</v>
      </c>
      <c r="U755" s="40"/>
      <c r="V755" s="3" t="s">
        <v>4199</v>
      </c>
      <c r="W755" s="3" t="s">
        <v>4199</v>
      </c>
    </row>
    <row r="756" spans="1:23" s="32" customFormat="1" x14ac:dyDescent="0.25">
      <c r="A756" s="37" t="s">
        <v>2953</v>
      </c>
      <c r="B756" s="37">
        <v>726</v>
      </c>
      <c r="C756" s="37" t="s">
        <v>2954</v>
      </c>
      <c r="D756" s="40" t="s">
        <v>3627</v>
      </c>
      <c r="E756" s="40" t="s">
        <v>4133</v>
      </c>
      <c r="F756" s="40"/>
      <c r="G756" s="40"/>
      <c r="H756" s="37" t="s">
        <v>53</v>
      </c>
      <c r="I756" s="1">
        <v>0</v>
      </c>
      <c r="J756" s="20" t="s">
        <v>4180</v>
      </c>
      <c r="K756" s="20" t="s">
        <v>3321</v>
      </c>
      <c r="L756" s="20" t="s">
        <v>4183</v>
      </c>
      <c r="M756" s="20"/>
      <c r="N756" s="20" t="s">
        <v>3322</v>
      </c>
      <c r="O756" s="20" t="s">
        <v>4175</v>
      </c>
      <c r="P756" s="3" t="s">
        <v>3323</v>
      </c>
      <c r="Q756" s="37">
        <v>2</v>
      </c>
      <c r="R756" s="37">
        <v>6854.5</v>
      </c>
      <c r="S756" s="41">
        <f t="shared" si="24"/>
        <v>13709</v>
      </c>
      <c r="T756" s="41">
        <f t="shared" si="25"/>
        <v>15354.080000000002</v>
      </c>
      <c r="U756" s="40"/>
      <c r="V756" s="3" t="s">
        <v>4199</v>
      </c>
      <c r="W756" s="3" t="s">
        <v>4199</v>
      </c>
    </row>
    <row r="757" spans="1:23" s="32" customFormat="1" x14ac:dyDescent="0.25">
      <c r="A757" s="37" t="s">
        <v>2958</v>
      </c>
      <c r="B757" s="37">
        <v>727</v>
      </c>
      <c r="C757" s="37" t="s">
        <v>1236</v>
      </c>
      <c r="D757" s="40" t="s">
        <v>3457</v>
      </c>
      <c r="E757" s="40" t="s">
        <v>3846</v>
      </c>
      <c r="F757" s="40"/>
      <c r="G757" s="40"/>
      <c r="H757" s="37" t="s">
        <v>53</v>
      </c>
      <c r="I757" s="1">
        <v>0</v>
      </c>
      <c r="J757" s="20" t="s">
        <v>4180</v>
      </c>
      <c r="K757" s="20" t="s">
        <v>3321</v>
      </c>
      <c r="L757" s="20" t="s">
        <v>4183</v>
      </c>
      <c r="M757" s="20"/>
      <c r="N757" s="20" t="s">
        <v>3322</v>
      </c>
      <c r="O757" s="20" t="s">
        <v>4175</v>
      </c>
      <c r="P757" s="3" t="s">
        <v>3323</v>
      </c>
      <c r="Q757" s="37">
        <v>20</v>
      </c>
      <c r="R757" s="37">
        <v>3310</v>
      </c>
      <c r="S757" s="41">
        <f t="shared" si="24"/>
        <v>66200</v>
      </c>
      <c r="T757" s="41">
        <f t="shared" si="25"/>
        <v>74144</v>
      </c>
      <c r="U757" s="40"/>
      <c r="V757" s="3" t="s">
        <v>4199</v>
      </c>
      <c r="W757" s="3" t="s">
        <v>4199</v>
      </c>
    </row>
    <row r="758" spans="1:23" s="32" customFormat="1" x14ac:dyDescent="0.25">
      <c r="A758" s="37" t="s">
        <v>2960</v>
      </c>
      <c r="B758" s="37">
        <v>728</v>
      </c>
      <c r="C758" s="37" t="s">
        <v>2961</v>
      </c>
      <c r="D758" s="40" t="s">
        <v>3628</v>
      </c>
      <c r="E758" s="40" t="s">
        <v>4134</v>
      </c>
      <c r="F758" s="40"/>
      <c r="G758" s="40"/>
      <c r="H758" s="37" t="s">
        <v>53</v>
      </c>
      <c r="I758" s="1">
        <v>0</v>
      </c>
      <c r="J758" s="20" t="s">
        <v>4180</v>
      </c>
      <c r="K758" s="20" t="s">
        <v>3321</v>
      </c>
      <c r="L758" s="20" t="s">
        <v>4183</v>
      </c>
      <c r="M758" s="20"/>
      <c r="N758" s="20" t="s">
        <v>3322</v>
      </c>
      <c r="O758" s="20" t="s">
        <v>4175</v>
      </c>
      <c r="P758" s="3" t="s">
        <v>4197</v>
      </c>
      <c r="Q758" s="37">
        <v>17</v>
      </c>
      <c r="R758" s="37">
        <v>3461</v>
      </c>
      <c r="S758" s="41">
        <f t="shared" si="24"/>
        <v>58837</v>
      </c>
      <c r="T758" s="41">
        <f t="shared" si="25"/>
        <v>65897.440000000002</v>
      </c>
      <c r="U758" s="40"/>
      <c r="V758" s="3" t="s">
        <v>4199</v>
      </c>
      <c r="W758" s="3" t="s">
        <v>4199</v>
      </c>
    </row>
    <row r="759" spans="1:23" s="32" customFormat="1" x14ac:dyDescent="0.25">
      <c r="A759" s="37" t="s">
        <v>2965</v>
      </c>
      <c r="B759" s="37">
        <v>729</v>
      </c>
      <c r="C759" s="37" t="s">
        <v>2966</v>
      </c>
      <c r="D759" s="40" t="s">
        <v>1765</v>
      </c>
      <c r="E759" s="40" t="s">
        <v>4135</v>
      </c>
      <c r="F759" s="40"/>
      <c r="G759" s="40"/>
      <c r="H759" s="37" t="s">
        <v>53</v>
      </c>
      <c r="I759" s="1">
        <v>0</v>
      </c>
      <c r="J759" s="20" t="s">
        <v>4180</v>
      </c>
      <c r="K759" s="20" t="s">
        <v>3321</v>
      </c>
      <c r="L759" s="20" t="s">
        <v>4183</v>
      </c>
      <c r="M759" s="20"/>
      <c r="N759" s="20" t="s">
        <v>3322</v>
      </c>
      <c r="O759" s="20" t="s">
        <v>4175</v>
      </c>
      <c r="P759" s="3" t="s">
        <v>3323</v>
      </c>
      <c r="Q759" s="37">
        <v>123</v>
      </c>
      <c r="R759" s="37">
        <v>784.15</v>
      </c>
      <c r="S759" s="41">
        <f t="shared" si="24"/>
        <v>96450.45</v>
      </c>
      <c r="T759" s="41">
        <f t="shared" si="25"/>
        <v>108024.504</v>
      </c>
      <c r="U759" s="40"/>
      <c r="V759" s="3" t="s">
        <v>4199</v>
      </c>
      <c r="W759" s="3" t="s">
        <v>4199</v>
      </c>
    </row>
    <row r="760" spans="1:23" s="32" customFormat="1" x14ac:dyDescent="0.25">
      <c r="A760" s="37" t="s">
        <v>2969</v>
      </c>
      <c r="B760" s="37">
        <v>730</v>
      </c>
      <c r="C760" s="37" t="s">
        <v>2966</v>
      </c>
      <c r="D760" s="40" t="s">
        <v>1765</v>
      </c>
      <c r="E760" s="40" t="s">
        <v>4135</v>
      </c>
      <c r="F760" s="40"/>
      <c r="G760" s="40"/>
      <c r="H760" s="37" t="s">
        <v>53</v>
      </c>
      <c r="I760" s="1">
        <v>0</v>
      </c>
      <c r="J760" s="20" t="s">
        <v>4180</v>
      </c>
      <c r="K760" s="20" t="s">
        <v>3321</v>
      </c>
      <c r="L760" s="20" t="s">
        <v>4183</v>
      </c>
      <c r="M760" s="20"/>
      <c r="N760" s="20" t="s">
        <v>3322</v>
      </c>
      <c r="O760" s="20" t="s">
        <v>4175</v>
      </c>
      <c r="P760" s="3" t="s">
        <v>3323</v>
      </c>
      <c r="Q760" s="37">
        <v>112</v>
      </c>
      <c r="R760" s="37">
        <v>733.69</v>
      </c>
      <c r="S760" s="41">
        <f t="shared" si="24"/>
        <v>82173.279999999999</v>
      </c>
      <c r="T760" s="41">
        <f t="shared" si="25"/>
        <v>92034.073600000003</v>
      </c>
      <c r="U760" s="40"/>
      <c r="V760" s="3" t="s">
        <v>4199</v>
      </c>
      <c r="W760" s="3" t="s">
        <v>4199</v>
      </c>
    </row>
    <row r="761" spans="1:23" s="32" customFormat="1" x14ac:dyDescent="0.25">
      <c r="A761" s="37" t="s">
        <v>2971</v>
      </c>
      <c r="B761" s="37">
        <v>731</v>
      </c>
      <c r="C761" s="37" t="s">
        <v>2966</v>
      </c>
      <c r="D761" s="40" t="s">
        <v>1765</v>
      </c>
      <c r="E761" s="40" t="s">
        <v>4135</v>
      </c>
      <c r="F761" s="40"/>
      <c r="G761" s="40"/>
      <c r="H761" s="37" t="s">
        <v>53</v>
      </c>
      <c r="I761" s="1">
        <v>0</v>
      </c>
      <c r="J761" s="20" t="s">
        <v>4180</v>
      </c>
      <c r="K761" s="20" t="s">
        <v>3321</v>
      </c>
      <c r="L761" s="20" t="s">
        <v>4183</v>
      </c>
      <c r="M761" s="20"/>
      <c r="N761" s="20" t="s">
        <v>3322</v>
      </c>
      <c r="O761" s="20" t="s">
        <v>4175</v>
      </c>
      <c r="P761" s="3" t="s">
        <v>3323</v>
      </c>
      <c r="Q761" s="37">
        <v>4</v>
      </c>
      <c r="R761" s="37">
        <v>1307.74</v>
      </c>
      <c r="S761" s="41">
        <f t="shared" si="24"/>
        <v>5230.96</v>
      </c>
      <c r="T761" s="41">
        <f t="shared" si="25"/>
        <v>5858.6752000000006</v>
      </c>
      <c r="U761" s="40"/>
      <c r="V761" s="3" t="s">
        <v>4199</v>
      </c>
      <c r="W761" s="3" t="s">
        <v>4199</v>
      </c>
    </row>
    <row r="762" spans="1:23" s="32" customFormat="1" x14ac:dyDescent="0.25">
      <c r="A762" s="37" t="s">
        <v>2973</v>
      </c>
      <c r="B762" s="37">
        <v>732</v>
      </c>
      <c r="C762" s="37" t="s">
        <v>2966</v>
      </c>
      <c r="D762" s="40" t="s">
        <v>1765</v>
      </c>
      <c r="E762" s="40" t="s">
        <v>4135</v>
      </c>
      <c r="F762" s="40"/>
      <c r="G762" s="40"/>
      <c r="H762" s="37" t="s">
        <v>53</v>
      </c>
      <c r="I762" s="1">
        <v>0</v>
      </c>
      <c r="J762" s="20" t="s">
        <v>4180</v>
      </c>
      <c r="K762" s="20" t="s">
        <v>3321</v>
      </c>
      <c r="L762" s="20" t="s">
        <v>4183</v>
      </c>
      <c r="M762" s="20"/>
      <c r="N762" s="20" t="s">
        <v>3322</v>
      </c>
      <c r="O762" s="20" t="s">
        <v>4175</v>
      </c>
      <c r="P762" s="3" t="s">
        <v>3323</v>
      </c>
      <c r="Q762" s="37">
        <v>62</v>
      </c>
      <c r="R762" s="37">
        <v>1576.44</v>
      </c>
      <c r="S762" s="41">
        <f t="shared" si="24"/>
        <v>97739.28</v>
      </c>
      <c r="T762" s="41">
        <f t="shared" si="25"/>
        <v>109467.99360000002</v>
      </c>
      <c r="U762" s="40"/>
      <c r="V762" s="3" t="s">
        <v>4199</v>
      </c>
      <c r="W762" s="3" t="s">
        <v>4199</v>
      </c>
    </row>
    <row r="763" spans="1:23" s="32" customFormat="1" x14ac:dyDescent="0.25">
      <c r="A763" s="37" t="s">
        <v>2975</v>
      </c>
      <c r="B763" s="37">
        <v>733</v>
      </c>
      <c r="C763" s="37" t="s">
        <v>2966</v>
      </c>
      <c r="D763" s="40" t="s">
        <v>1765</v>
      </c>
      <c r="E763" s="40" t="s">
        <v>4135</v>
      </c>
      <c r="F763" s="40"/>
      <c r="G763" s="40"/>
      <c r="H763" s="37" t="s">
        <v>53</v>
      </c>
      <c r="I763" s="1">
        <v>0</v>
      </c>
      <c r="J763" s="20" t="s">
        <v>4180</v>
      </c>
      <c r="K763" s="20" t="s">
        <v>3321</v>
      </c>
      <c r="L763" s="20" t="s">
        <v>4183</v>
      </c>
      <c r="M763" s="20"/>
      <c r="N763" s="20" t="s">
        <v>3322</v>
      </c>
      <c r="O763" s="20" t="s">
        <v>4175</v>
      </c>
      <c r="P763" s="3" t="s">
        <v>3323</v>
      </c>
      <c r="Q763" s="37">
        <v>3</v>
      </c>
      <c r="R763" s="37">
        <v>1045</v>
      </c>
      <c r="S763" s="41">
        <f t="shared" si="24"/>
        <v>3135</v>
      </c>
      <c r="T763" s="41">
        <f t="shared" si="25"/>
        <v>3511.2000000000003</v>
      </c>
      <c r="U763" s="40"/>
      <c r="V763" s="3" t="s">
        <v>4199</v>
      </c>
      <c r="W763" s="3" t="s">
        <v>4199</v>
      </c>
    </row>
    <row r="764" spans="1:23" s="32" customFormat="1" x14ac:dyDescent="0.25">
      <c r="A764" s="37" t="s">
        <v>2977</v>
      </c>
      <c r="B764" s="37">
        <v>734</v>
      </c>
      <c r="C764" s="37" t="s">
        <v>2966</v>
      </c>
      <c r="D764" s="40" t="s">
        <v>1765</v>
      </c>
      <c r="E764" s="40" t="s">
        <v>4135</v>
      </c>
      <c r="F764" s="40"/>
      <c r="G764" s="40"/>
      <c r="H764" s="37" t="s">
        <v>53</v>
      </c>
      <c r="I764" s="1">
        <v>0</v>
      </c>
      <c r="J764" s="20" t="s">
        <v>4180</v>
      </c>
      <c r="K764" s="20" t="s">
        <v>3321</v>
      </c>
      <c r="L764" s="20" t="s">
        <v>4183</v>
      </c>
      <c r="M764" s="20"/>
      <c r="N764" s="20" t="s">
        <v>3322</v>
      </c>
      <c r="O764" s="20" t="s">
        <v>4175</v>
      </c>
      <c r="P764" s="3" t="s">
        <v>3323</v>
      </c>
      <c r="Q764" s="37">
        <v>3</v>
      </c>
      <c r="R764" s="37">
        <v>1045</v>
      </c>
      <c r="S764" s="41">
        <f t="shared" si="24"/>
        <v>3135</v>
      </c>
      <c r="T764" s="41">
        <f t="shared" si="25"/>
        <v>3511.2000000000003</v>
      </c>
      <c r="U764" s="40"/>
      <c r="V764" s="3" t="s">
        <v>4199</v>
      </c>
      <c r="W764" s="3" t="s">
        <v>4199</v>
      </c>
    </row>
    <row r="765" spans="1:23" s="32" customFormat="1" x14ac:dyDescent="0.25">
      <c r="A765" s="37" t="s">
        <v>2979</v>
      </c>
      <c r="B765" s="37">
        <v>735</v>
      </c>
      <c r="C765" s="37" t="s">
        <v>2966</v>
      </c>
      <c r="D765" s="40" t="s">
        <v>1765</v>
      </c>
      <c r="E765" s="40" t="s">
        <v>4135</v>
      </c>
      <c r="F765" s="40"/>
      <c r="G765" s="40"/>
      <c r="H765" s="37" t="s">
        <v>53</v>
      </c>
      <c r="I765" s="1">
        <v>0</v>
      </c>
      <c r="J765" s="20" t="s">
        <v>4180</v>
      </c>
      <c r="K765" s="20" t="s">
        <v>3321</v>
      </c>
      <c r="L765" s="20" t="s">
        <v>4183</v>
      </c>
      <c r="M765" s="20"/>
      <c r="N765" s="20" t="s">
        <v>3322</v>
      </c>
      <c r="O765" s="20" t="s">
        <v>4175</v>
      </c>
      <c r="P765" s="3" t="s">
        <v>3323</v>
      </c>
      <c r="Q765" s="37">
        <v>3</v>
      </c>
      <c r="R765" s="37">
        <v>1045</v>
      </c>
      <c r="S765" s="41">
        <f t="shared" si="24"/>
        <v>3135</v>
      </c>
      <c r="T765" s="41">
        <f t="shared" si="25"/>
        <v>3511.2000000000003</v>
      </c>
      <c r="U765" s="40"/>
      <c r="V765" s="3" t="s">
        <v>4199</v>
      </c>
      <c r="W765" s="3" t="s">
        <v>4199</v>
      </c>
    </row>
    <row r="766" spans="1:23" s="32" customFormat="1" x14ac:dyDescent="0.25">
      <c r="A766" s="37" t="s">
        <v>2981</v>
      </c>
      <c r="B766" s="37">
        <v>736</v>
      </c>
      <c r="C766" s="37" t="s">
        <v>2966</v>
      </c>
      <c r="D766" s="40" t="s">
        <v>1765</v>
      </c>
      <c r="E766" s="40" t="s">
        <v>4135</v>
      </c>
      <c r="F766" s="40"/>
      <c r="G766" s="40"/>
      <c r="H766" s="37" t="s">
        <v>53</v>
      </c>
      <c r="I766" s="1">
        <v>0</v>
      </c>
      <c r="J766" s="20" t="s">
        <v>4180</v>
      </c>
      <c r="K766" s="20" t="s">
        <v>3321</v>
      </c>
      <c r="L766" s="20" t="s">
        <v>4183</v>
      </c>
      <c r="M766" s="20"/>
      <c r="N766" s="20" t="s">
        <v>3322</v>
      </c>
      <c r="O766" s="20" t="s">
        <v>4175</v>
      </c>
      <c r="P766" s="3" t="s">
        <v>3323</v>
      </c>
      <c r="Q766" s="37">
        <v>3</v>
      </c>
      <c r="R766" s="37">
        <v>1045</v>
      </c>
      <c r="S766" s="41">
        <f t="shared" si="24"/>
        <v>3135</v>
      </c>
      <c r="T766" s="41">
        <f t="shared" si="25"/>
        <v>3511.2000000000003</v>
      </c>
      <c r="U766" s="40"/>
      <c r="V766" s="3" t="s">
        <v>4199</v>
      </c>
      <c r="W766" s="3" t="s">
        <v>4199</v>
      </c>
    </row>
    <row r="767" spans="1:23" s="32" customFormat="1" x14ac:dyDescent="0.25">
      <c r="A767" s="37" t="s">
        <v>2983</v>
      </c>
      <c r="B767" s="37">
        <v>737</v>
      </c>
      <c r="C767" s="37" t="s">
        <v>2966</v>
      </c>
      <c r="D767" s="40" t="s">
        <v>1765</v>
      </c>
      <c r="E767" s="40" t="s">
        <v>4135</v>
      </c>
      <c r="F767" s="40"/>
      <c r="G767" s="40"/>
      <c r="H767" s="37" t="s">
        <v>53</v>
      </c>
      <c r="I767" s="1">
        <v>0</v>
      </c>
      <c r="J767" s="20" t="s">
        <v>4180</v>
      </c>
      <c r="K767" s="20" t="s">
        <v>3321</v>
      </c>
      <c r="L767" s="20" t="s">
        <v>4183</v>
      </c>
      <c r="M767" s="20"/>
      <c r="N767" s="20" t="s">
        <v>3322</v>
      </c>
      <c r="O767" s="20" t="s">
        <v>4175</v>
      </c>
      <c r="P767" s="3" t="s">
        <v>3323</v>
      </c>
      <c r="Q767" s="37">
        <v>3</v>
      </c>
      <c r="R767" s="37">
        <v>1045</v>
      </c>
      <c r="S767" s="41">
        <f t="shared" si="24"/>
        <v>3135</v>
      </c>
      <c r="T767" s="41">
        <f t="shared" si="25"/>
        <v>3511.2000000000003</v>
      </c>
      <c r="U767" s="40"/>
      <c r="V767" s="3" t="s">
        <v>4199</v>
      </c>
      <c r="W767" s="3" t="s">
        <v>4199</v>
      </c>
    </row>
    <row r="768" spans="1:23" s="32" customFormat="1" x14ac:dyDescent="0.25">
      <c r="A768" s="37" t="s">
        <v>2985</v>
      </c>
      <c r="B768" s="37">
        <v>738</v>
      </c>
      <c r="C768" s="37" t="s">
        <v>2966</v>
      </c>
      <c r="D768" s="40" t="s">
        <v>1765</v>
      </c>
      <c r="E768" s="40" t="s">
        <v>4135</v>
      </c>
      <c r="F768" s="40"/>
      <c r="G768" s="40"/>
      <c r="H768" s="37" t="s">
        <v>53</v>
      </c>
      <c r="I768" s="1">
        <v>0</v>
      </c>
      <c r="J768" s="20" t="s">
        <v>4180</v>
      </c>
      <c r="K768" s="20" t="s">
        <v>3321</v>
      </c>
      <c r="L768" s="20" t="s">
        <v>4183</v>
      </c>
      <c r="M768" s="20"/>
      <c r="N768" s="20" t="s">
        <v>3322</v>
      </c>
      <c r="O768" s="20" t="s">
        <v>4175</v>
      </c>
      <c r="P768" s="3" t="s">
        <v>3323</v>
      </c>
      <c r="Q768" s="37">
        <v>3</v>
      </c>
      <c r="R768" s="37">
        <v>1045</v>
      </c>
      <c r="S768" s="41">
        <f t="shared" si="24"/>
        <v>3135</v>
      </c>
      <c r="T768" s="41">
        <f t="shared" si="25"/>
        <v>3511.2000000000003</v>
      </c>
      <c r="U768" s="40"/>
      <c r="V768" s="3" t="s">
        <v>4199</v>
      </c>
      <c r="W768" s="3" t="s">
        <v>4199</v>
      </c>
    </row>
    <row r="769" spans="1:23" s="32" customFormat="1" x14ac:dyDescent="0.25">
      <c r="A769" s="37" t="s">
        <v>2987</v>
      </c>
      <c r="B769" s="37">
        <v>739</v>
      </c>
      <c r="C769" s="37" t="s">
        <v>2988</v>
      </c>
      <c r="D769" s="40" t="s">
        <v>3629</v>
      </c>
      <c r="E769" s="40" t="s">
        <v>4136</v>
      </c>
      <c r="F769" s="40"/>
      <c r="G769" s="40"/>
      <c r="H769" s="37" t="s">
        <v>53</v>
      </c>
      <c r="I769" s="1">
        <v>0</v>
      </c>
      <c r="J769" s="20" t="s">
        <v>4180</v>
      </c>
      <c r="K769" s="20" t="s">
        <v>3321</v>
      </c>
      <c r="L769" s="20" t="s">
        <v>4183</v>
      </c>
      <c r="M769" s="20"/>
      <c r="N769" s="20" t="s">
        <v>3322</v>
      </c>
      <c r="O769" s="20" t="s">
        <v>4175</v>
      </c>
      <c r="P769" s="3" t="s">
        <v>3324</v>
      </c>
      <c r="Q769" s="37">
        <v>1</v>
      </c>
      <c r="R769" s="37">
        <v>1162.5</v>
      </c>
      <c r="S769" s="41">
        <f t="shared" si="24"/>
        <v>1162.5</v>
      </c>
      <c r="T769" s="41">
        <f t="shared" si="25"/>
        <v>1302.0000000000002</v>
      </c>
      <c r="U769" s="40"/>
      <c r="V769" s="3" t="s">
        <v>4199</v>
      </c>
      <c r="W769" s="3" t="s">
        <v>4199</v>
      </c>
    </row>
    <row r="770" spans="1:23" s="32" customFormat="1" x14ac:dyDescent="0.25">
      <c r="A770" s="37" t="s">
        <v>2992</v>
      </c>
      <c r="B770" s="37">
        <v>740</v>
      </c>
      <c r="C770" s="37" t="s">
        <v>2988</v>
      </c>
      <c r="D770" s="40" t="s">
        <v>3629</v>
      </c>
      <c r="E770" s="40" t="s">
        <v>4136</v>
      </c>
      <c r="F770" s="40"/>
      <c r="G770" s="40"/>
      <c r="H770" s="37" t="s">
        <v>53</v>
      </c>
      <c r="I770" s="1">
        <v>0</v>
      </c>
      <c r="J770" s="20" t="s">
        <v>4180</v>
      </c>
      <c r="K770" s="20" t="s">
        <v>3321</v>
      </c>
      <c r="L770" s="20" t="s">
        <v>4183</v>
      </c>
      <c r="M770" s="20"/>
      <c r="N770" s="20" t="s">
        <v>3322</v>
      </c>
      <c r="O770" s="20" t="s">
        <v>4175</v>
      </c>
      <c r="P770" s="3" t="s">
        <v>3324</v>
      </c>
      <c r="Q770" s="37">
        <v>1</v>
      </c>
      <c r="R770" s="37">
        <v>1189.5</v>
      </c>
      <c r="S770" s="41">
        <f t="shared" si="24"/>
        <v>1189.5</v>
      </c>
      <c r="T770" s="41">
        <f t="shared" si="25"/>
        <v>1332.2400000000002</v>
      </c>
      <c r="U770" s="40"/>
      <c r="V770" s="3" t="s">
        <v>4199</v>
      </c>
      <c r="W770" s="3" t="s">
        <v>4199</v>
      </c>
    </row>
    <row r="771" spans="1:23" s="32" customFormat="1" x14ac:dyDescent="0.25">
      <c r="A771" s="37" t="s">
        <v>2994</v>
      </c>
      <c r="B771" s="37">
        <v>741</v>
      </c>
      <c r="C771" s="37" t="s">
        <v>2995</v>
      </c>
      <c r="D771" s="40" t="s">
        <v>3629</v>
      </c>
      <c r="E771" s="40" t="s">
        <v>4137</v>
      </c>
      <c r="F771" s="40"/>
      <c r="G771" s="40"/>
      <c r="H771" s="37" t="s">
        <v>53</v>
      </c>
      <c r="I771" s="1">
        <v>0</v>
      </c>
      <c r="J771" s="20" t="s">
        <v>4180</v>
      </c>
      <c r="K771" s="20" t="s">
        <v>3321</v>
      </c>
      <c r="L771" s="20" t="s">
        <v>4183</v>
      </c>
      <c r="M771" s="20"/>
      <c r="N771" s="20" t="s">
        <v>3322</v>
      </c>
      <c r="O771" s="20" t="s">
        <v>4175</v>
      </c>
      <c r="P771" s="3" t="s">
        <v>3323</v>
      </c>
      <c r="Q771" s="37">
        <v>1537</v>
      </c>
      <c r="R771" s="37">
        <v>10.4</v>
      </c>
      <c r="S771" s="41">
        <f t="shared" si="24"/>
        <v>15984.800000000001</v>
      </c>
      <c r="T771" s="41">
        <f t="shared" si="25"/>
        <v>17902.976000000002</v>
      </c>
      <c r="U771" s="40"/>
      <c r="V771" s="3" t="s">
        <v>4199</v>
      </c>
      <c r="W771" s="3" t="s">
        <v>4199</v>
      </c>
    </row>
    <row r="772" spans="1:23" s="32" customFormat="1" x14ac:dyDescent="0.25">
      <c r="A772" s="37" t="s">
        <v>2998</v>
      </c>
      <c r="B772" s="37">
        <v>742</v>
      </c>
      <c r="C772" s="37" t="s">
        <v>2988</v>
      </c>
      <c r="D772" s="40" t="s">
        <v>3629</v>
      </c>
      <c r="E772" s="40" t="s">
        <v>4136</v>
      </c>
      <c r="F772" s="40"/>
      <c r="G772" s="40"/>
      <c r="H772" s="37" t="s">
        <v>53</v>
      </c>
      <c r="I772" s="1">
        <v>0</v>
      </c>
      <c r="J772" s="20" t="s">
        <v>4180</v>
      </c>
      <c r="K772" s="20" t="s">
        <v>3321</v>
      </c>
      <c r="L772" s="20" t="s">
        <v>4183</v>
      </c>
      <c r="M772" s="20"/>
      <c r="N772" s="20" t="s">
        <v>3322</v>
      </c>
      <c r="O772" s="20" t="s">
        <v>4175</v>
      </c>
      <c r="P772" s="3" t="s">
        <v>4190</v>
      </c>
      <c r="Q772" s="37">
        <v>1</v>
      </c>
      <c r="R772" s="37">
        <v>1242.5</v>
      </c>
      <c r="S772" s="41">
        <f t="shared" si="24"/>
        <v>1242.5</v>
      </c>
      <c r="T772" s="41">
        <f t="shared" si="25"/>
        <v>1391.6000000000001</v>
      </c>
      <c r="U772" s="40"/>
      <c r="V772" s="3" t="s">
        <v>4199</v>
      </c>
      <c r="W772" s="3" t="s">
        <v>4199</v>
      </c>
    </row>
    <row r="773" spans="1:23" s="32" customFormat="1" x14ac:dyDescent="0.25">
      <c r="A773" s="37" t="s">
        <v>3002</v>
      </c>
      <c r="B773" s="37">
        <v>743</v>
      </c>
      <c r="C773" s="37" t="s">
        <v>3003</v>
      </c>
      <c r="D773" s="40" t="s">
        <v>3004</v>
      </c>
      <c r="E773" s="40" t="s">
        <v>4138</v>
      </c>
      <c r="F773" s="40"/>
      <c r="G773" s="40"/>
      <c r="H773" s="37" t="s">
        <v>53</v>
      </c>
      <c r="I773" s="1">
        <v>0</v>
      </c>
      <c r="J773" s="20" t="s">
        <v>4180</v>
      </c>
      <c r="K773" s="20" t="s">
        <v>3321</v>
      </c>
      <c r="L773" s="20" t="s">
        <v>4183</v>
      </c>
      <c r="M773" s="20"/>
      <c r="N773" s="20" t="s">
        <v>3322</v>
      </c>
      <c r="O773" s="20" t="s">
        <v>4175</v>
      </c>
      <c r="P773" s="3" t="s">
        <v>3323</v>
      </c>
      <c r="Q773" s="37">
        <v>5</v>
      </c>
      <c r="R773" s="37">
        <v>2675</v>
      </c>
      <c r="S773" s="41">
        <f t="shared" si="24"/>
        <v>13375</v>
      </c>
      <c r="T773" s="41">
        <f>S773*1.12</f>
        <v>14980.000000000002</v>
      </c>
      <c r="U773" s="40"/>
      <c r="V773" s="3" t="s">
        <v>4199</v>
      </c>
      <c r="W773" s="3" t="s">
        <v>4199</v>
      </c>
    </row>
    <row r="774" spans="1:23" s="32" customFormat="1" x14ac:dyDescent="0.25">
      <c r="A774" s="37" t="s">
        <v>3007</v>
      </c>
      <c r="B774" s="37">
        <v>744</v>
      </c>
      <c r="C774" s="37" t="s">
        <v>3003</v>
      </c>
      <c r="D774" s="40" t="s">
        <v>3004</v>
      </c>
      <c r="E774" s="40" t="s">
        <v>4138</v>
      </c>
      <c r="F774" s="40"/>
      <c r="G774" s="40"/>
      <c r="H774" s="37" t="s">
        <v>53</v>
      </c>
      <c r="I774" s="1">
        <v>0</v>
      </c>
      <c r="J774" s="20" t="s">
        <v>4180</v>
      </c>
      <c r="K774" s="20" t="s">
        <v>3321</v>
      </c>
      <c r="L774" s="20" t="s">
        <v>4183</v>
      </c>
      <c r="M774" s="20"/>
      <c r="N774" s="20" t="s">
        <v>3322</v>
      </c>
      <c r="O774" s="20" t="s">
        <v>4175</v>
      </c>
      <c r="P774" s="3" t="s">
        <v>3323</v>
      </c>
      <c r="Q774" s="37">
        <v>50</v>
      </c>
      <c r="R774" s="37">
        <v>2675</v>
      </c>
      <c r="S774" s="41">
        <f t="shared" si="24"/>
        <v>133750</v>
      </c>
      <c r="T774" s="41">
        <f t="shared" ref="T774:T837" si="26">S774*1.12</f>
        <v>149800</v>
      </c>
      <c r="U774" s="40"/>
      <c r="V774" s="3" t="s">
        <v>4199</v>
      </c>
      <c r="W774" s="3" t="s">
        <v>4199</v>
      </c>
    </row>
    <row r="775" spans="1:23" s="32" customFormat="1" x14ac:dyDescent="0.25">
      <c r="A775" s="37" t="s">
        <v>3009</v>
      </c>
      <c r="B775" s="37">
        <v>745</v>
      </c>
      <c r="C775" s="37" t="s">
        <v>3003</v>
      </c>
      <c r="D775" s="40" t="s">
        <v>3004</v>
      </c>
      <c r="E775" s="40" t="s">
        <v>4138</v>
      </c>
      <c r="F775" s="40"/>
      <c r="G775" s="40"/>
      <c r="H775" s="37" t="s">
        <v>53</v>
      </c>
      <c r="I775" s="1">
        <v>0</v>
      </c>
      <c r="J775" s="20" t="s">
        <v>4180</v>
      </c>
      <c r="K775" s="20" t="s">
        <v>3321</v>
      </c>
      <c r="L775" s="20" t="s">
        <v>4183</v>
      </c>
      <c r="M775" s="20"/>
      <c r="N775" s="20" t="s">
        <v>3322</v>
      </c>
      <c r="O775" s="20" t="s">
        <v>4175</v>
      </c>
      <c r="P775" s="3" t="s">
        <v>3323</v>
      </c>
      <c r="Q775" s="37">
        <v>5</v>
      </c>
      <c r="R775" s="37">
        <v>2675</v>
      </c>
      <c r="S775" s="41">
        <f t="shared" si="24"/>
        <v>13375</v>
      </c>
      <c r="T775" s="41">
        <f t="shared" si="26"/>
        <v>14980.000000000002</v>
      </c>
      <c r="U775" s="40"/>
      <c r="V775" s="3" t="s">
        <v>4199</v>
      </c>
      <c r="W775" s="3" t="s">
        <v>4199</v>
      </c>
    </row>
    <row r="776" spans="1:23" s="32" customFormat="1" x14ac:dyDescent="0.25">
      <c r="A776" s="37" t="s">
        <v>3011</v>
      </c>
      <c r="B776" s="37">
        <v>746</v>
      </c>
      <c r="C776" s="37" t="s">
        <v>3003</v>
      </c>
      <c r="D776" s="40" t="s">
        <v>3004</v>
      </c>
      <c r="E776" s="40" t="s">
        <v>4138</v>
      </c>
      <c r="F776" s="40"/>
      <c r="G776" s="40"/>
      <c r="H776" s="37" t="s">
        <v>53</v>
      </c>
      <c r="I776" s="1">
        <v>0</v>
      </c>
      <c r="J776" s="20" t="s">
        <v>4180</v>
      </c>
      <c r="K776" s="20" t="s">
        <v>3321</v>
      </c>
      <c r="L776" s="20" t="s">
        <v>4183</v>
      </c>
      <c r="M776" s="20"/>
      <c r="N776" s="20" t="s">
        <v>3322</v>
      </c>
      <c r="O776" s="20" t="s">
        <v>4175</v>
      </c>
      <c r="P776" s="3" t="s">
        <v>3323</v>
      </c>
      <c r="Q776" s="37">
        <v>5</v>
      </c>
      <c r="R776" s="37">
        <v>2675</v>
      </c>
      <c r="S776" s="41">
        <f t="shared" si="24"/>
        <v>13375</v>
      </c>
      <c r="T776" s="41">
        <f t="shared" si="26"/>
        <v>14980.000000000002</v>
      </c>
      <c r="U776" s="40"/>
      <c r="V776" s="3" t="s">
        <v>4199</v>
      </c>
      <c r="W776" s="3" t="s">
        <v>4199</v>
      </c>
    </row>
    <row r="777" spans="1:23" s="32" customFormat="1" x14ac:dyDescent="0.25">
      <c r="A777" s="37" t="s">
        <v>3013</v>
      </c>
      <c r="B777" s="37">
        <v>747</v>
      </c>
      <c r="C777" s="37" t="s">
        <v>3014</v>
      </c>
      <c r="D777" s="40" t="s">
        <v>3623</v>
      </c>
      <c r="E777" s="40" t="s">
        <v>4139</v>
      </c>
      <c r="F777" s="40"/>
      <c r="G777" s="40"/>
      <c r="H777" s="37" t="s">
        <v>53</v>
      </c>
      <c r="I777" s="1">
        <v>0</v>
      </c>
      <c r="J777" s="20" t="s">
        <v>4180</v>
      </c>
      <c r="K777" s="20" t="s">
        <v>3321</v>
      </c>
      <c r="L777" s="20" t="s">
        <v>4183</v>
      </c>
      <c r="M777" s="20"/>
      <c r="N777" s="20" t="s">
        <v>3322</v>
      </c>
      <c r="O777" s="20" t="s">
        <v>4175</v>
      </c>
      <c r="P777" s="3" t="s">
        <v>4190</v>
      </c>
      <c r="Q777" s="37">
        <v>82</v>
      </c>
      <c r="R777" s="37">
        <v>717.32</v>
      </c>
      <c r="S777" s="41">
        <f t="shared" si="24"/>
        <v>58820.240000000005</v>
      </c>
      <c r="T777" s="41">
        <f t="shared" si="26"/>
        <v>65878.668800000014</v>
      </c>
      <c r="U777" s="40"/>
      <c r="V777" s="3" t="s">
        <v>4199</v>
      </c>
      <c r="W777" s="3" t="s">
        <v>4199</v>
      </c>
    </row>
    <row r="778" spans="1:23" s="32" customFormat="1" x14ac:dyDescent="0.25">
      <c r="A778" s="37" t="s">
        <v>3018</v>
      </c>
      <c r="B778" s="37">
        <v>748</v>
      </c>
      <c r="C778" s="37" t="s">
        <v>3019</v>
      </c>
      <c r="D778" s="40" t="s">
        <v>3630</v>
      </c>
      <c r="E778" s="40" t="s">
        <v>4140</v>
      </c>
      <c r="F778" s="40"/>
      <c r="G778" s="40"/>
      <c r="H778" s="37" t="s">
        <v>53</v>
      </c>
      <c r="I778" s="1">
        <v>0</v>
      </c>
      <c r="J778" s="20" t="s">
        <v>4180</v>
      </c>
      <c r="K778" s="20" t="s">
        <v>3321</v>
      </c>
      <c r="L778" s="20" t="s">
        <v>4183</v>
      </c>
      <c r="M778" s="20"/>
      <c r="N778" s="20" t="s">
        <v>3322</v>
      </c>
      <c r="O778" s="20" t="s">
        <v>4175</v>
      </c>
      <c r="P778" s="3" t="s">
        <v>3323</v>
      </c>
      <c r="Q778" s="37">
        <v>7</v>
      </c>
      <c r="R778" s="37">
        <v>1663.75</v>
      </c>
      <c r="S778" s="41">
        <f t="shared" si="24"/>
        <v>11646.25</v>
      </c>
      <c r="T778" s="41">
        <f t="shared" si="26"/>
        <v>13043.800000000001</v>
      </c>
      <c r="U778" s="40"/>
      <c r="V778" s="3" t="s">
        <v>4199</v>
      </c>
      <c r="W778" s="3" t="s">
        <v>4199</v>
      </c>
    </row>
    <row r="779" spans="1:23" s="32" customFormat="1" x14ac:dyDescent="0.25">
      <c r="A779" s="37" t="s">
        <v>3023</v>
      </c>
      <c r="B779" s="37">
        <v>749</v>
      </c>
      <c r="C779" s="37" t="s">
        <v>3024</v>
      </c>
      <c r="D779" s="40" t="s">
        <v>3331</v>
      </c>
      <c r="E779" s="40" t="s">
        <v>4141</v>
      </c>
      <c r="F779" s="40"/>
      <c r="G779" s="40"/>
      <c r="H779" s="37" t="s">
        <v>53</v>
      </c>
      <c r="I779" s="1">
        <v>0</v>
      </c>
      <c r="J779" s="20" t="s">
        <v>4180</v>
      </c>
      <c r="K779" s="20" t="s">
        <v>3321</v>
      </c>
      <c r="L779" s="20" t="s">
        <v>4183</v>
      </c>
      <c r="M779" s="20"/>
      <c r="N779" s="20" t="s">
        <v>3322</v>
      </c>
      <c r="O779" s="20" t="s">
        <v>4175</v>
      </c>
      <c r="P779" s="3" t="s">
        <v>3323</v>
      </c>
      <c r="Q779" s="37">
        <v>20</v>
      </c>
      <c r="R779" s="37">
        <v>399.82</v>
      </c>
      <c r="S779" s="41">
        <f t="shared" si="24"/>
        <v>7996.4</v>
      </c>
      <c r="T779" s="41">
        <f t="shared" si="26"/>
        <v>8955.9680000000008</v>
      </c>
      <c r="U779" s="40"/>
      <c r="V779" s="3" t="s">
        <v>4199</v>
      </c>
      <c r="W779" s="3" t="s">
        <v>4199</v>
      </c>
    </row>
    <row r="780" spans="1:23" s="32" customFormat="1" x14ac:dyDescent="0.25">
      <c r="A780" s="37" t="s">
        <v>3027</v>
      </c>
      <c r="B780" s="37">
        <v>750</v>
      </c>
      <c r="C780" s="37" t="s">
        <v>3024</v>
      </c>
      <c r="D780" s="40" t="s">
        <v>3331</v>
      </c>
      <c r="E780" s="40" t="s">
        <v>4141</v>
      </c>
      <c r="F780" s="40"/>
      <c r="G780" s="40"/>
      <c r="H780" s="37" t="s">
        <v>53</v>
      </c>
      <c r="I780" s="1">
        <v>0</v>
      </c>
      <c r="J780" s="20" t="s">
        <v>4180</v>
      </c>
      <c r="K780" s="20" t="s">
        <v>3321</v>
      </c>
      <c r="L780" s="20" t="s">
        <v>4183</v>
      </c>
      <c r="M780" s="20"/>
      <c r="N780" s="20" t="s">
        <v>3322</v>
      </c>
      <c r="O780" s="20" t="s">
        <v>4175</v>
      </c>
      <c r="P780" s="3" t="s">
        <v>4193</v>
      </c>
      <c r="Q780" s="37">
        <v>252</v>
      </c>
      <c r="R780" s="37">
        <v>366.97</v>
      </c>
      <c r="S780" s="41">
        <f t="shared" si="24"/>
        <v>92476.44</v>
      </c>
      <c r="T780" s="41">
        <f t="shared" si="26"/>
        <v>103573.61280000002</v>
      </c>
      <c r="U780" s="40"/>
      <c r="V780" s="3" t="s">
        <v>4199</v>
      </c>
      <c r="W780" s="3" t="s">
        <v>4199</v>
      </c>
    </row>
    <row r="781" spans="1:23" s="32" customFormat="1" x14ac:dyDescent="0.25">
      <c r="A781" s="37" t="s">
        <v>3029</v>
      </c>
      <c r="B781" s="37">
        <v>751</v>
      </c>
      <c r="C781" s="37" t="s">
        <v>3030</v>
      </c>
      <c r="D781" s="40" t="s">
        <v>3631</v>
      </c>
      <c r="E781" s="40" t="s">
        <v>3032</v>
      </c>
      <c r="F781" s="40"/>
      <c r="G781" s="40"/>
      <c r="H781" s="37" t="s">
        <v>53</v>
      </c>
      <c r="I781" s="1">
        <v>0</v>
      </c>
      <c r="J781" s="20" t="s">
        <v>4180</v>
      </c>
      <c r="K781" s="20" t="s">
        <v>3321</v>
      </c>
      <c r="L781" s="20" t="s">
        <v>4183</v>
      </c>
      <c r="M781" s="20"/>
      <c r="N781" s="20" t="s">
        <v>3322</v>
      </c>
      <c r="O781" s="20" t="s">
        <v>4175</v>
      </c>
      <c r="P781" s="3" t="s">
        <v>3323</v>
      </c>
      <c r="Q781" s="37">
        <v>50</v>
      </c>
      <c r="R781" s="37">
        <v>415</v>
      </c>
      <c r="S781" s="41">
        <f t="shared" si="24"/>
        <v>20750</v>
      </c>
      <c r="T781" s="41">
        <f t="shared" si="26"/>
        <v>23240.000000000004</v>
      </c>
      <c r="U781" s="40"/>
      <c r="V781" s="3" t="s">
        <v>4199</v>
      </c>
      <c r="W781" s="3" t="s">
        <v>4199</v>
      </c>
    </row>
    <row r="782" spans="1:23" s="32" customFormat="1" x14ac:dyDescent="0.25">
      <c r="A782" s="37" t="s">
        <v>3034</v>
      </c>
      <c r="B782" s="37">
        <v>752</v>
      </c>
      <c r="C782" s="37" t="s">
        <v>3035</v>
      </c>
      <c r="D782" s="40" t="s">
        <v>3599</v>
      </c>
      <c r="E782" s="40" t="s">
        <v>4142</v>
      </c>
      <c r="F782" s="40"/>
      <c r="G782" s="40"/>
      <c r="H782" s="37" t="s">
        <v>53</v>
      </c>
      <c r="I782" s="1">
        <v>0</v>
      </c>
      <c r="J782" s="20" t="s">
        <v>4180</v>
      </c>
      <c r="K782" s="20" t="s">
        <v>3321</v>
      </c>
      <c r="L782" s="20" t="s">
        <v>4183</v>
      </c>
      <c r="M782" s="20"/>
      <c r="N782" s="20" t="s">
        <v>3322</v>
      </c>
      <c r="O782" s="20" t="s">
        <v>4175</v>
      </c>
      <c r="P782" s="3" t="s">
        <v>3323</v>
      </c>
      <c r="Q782" s="37">
        <v>300</v>
      </c>
      <c r="R782" s="37">
        <v>379.02</v>
      </c>
      <c r="S782" s="41">
        <f t="shared" si="24"/>
        <v>113706</v>
      </c>
      <c r="T782" s="41">
        <f t="shared" si="26"/>
        <v>127350.72000000002</v>
      </c>
      <c r="U782" s="40"/>
      <c r="V782" s="3" t="s">
        <v>4199</v>
      </c>
      <c r="W782" s="3" t="s">
        <v>4199</v>
      </c>
    </row>
    <row r="783" spans="1:23" s="32" customFormat="1" x14ac:dyDescent="0.25">
      <c r="A783" s="37" t="s">
        <v>3038</v>
      </c>
      <c r="B783" s="37">
        <v>753</v>
      </c>
      <c r="C783" s="37" t="s">
        <v>3039</v>
      </c>
      <c r="D783" s="40" t="s">
        <v>3632</v>
      </c>
      <c r="E783" s="40" t="s">
        <v>4143</v>
      </c>
      <c r="F783" s="40"/>
      <c r="G783" s="40"/>
      <c r="H783" s="37" t="s">
        <v>53</v>
      </c>
      <c r="I783" s="1">
        <v>0</v>
      </c>
      <c r="J783" s="20" t="s">
        <v>4180</v>
      </c>
      <c r="K783" s="20" t="s">
        <v>3321</v>
      </c>
      <c r="L783" s="20" t="s">
        <v>4183</v>
      </c>
      <c r="M783" s="20"/>
      <c r="N783" s="20" t="s">
        <v>3322</v>
      </c>
      <c r="O783" s="20" t="s">
        <v>4175</v>
      </c>
      <c r="P783" s="3" t="s">
        <v>3323</v>
      </c>
      <c r="Q783" s="37">
        <v>685</v>
      </c>
      <c r="R783" s="37">
        <v>327.24</v>
      </c>
      <c r="S783" s="41">
        <f t="shared" si="24"/>
        <v>224159.4</v>
      </c>
      <c r="T783" s="41">
        <f t="shared" si="26"/>
        <v>251058.52800000002</v>
      </c>
      <c r="U783" s="40"/>
      <c r="V783" s="3" t="s">
        <v>4199</v>
      </c>
      <c r="W783" s="3" t="s">
        <v>4199</v>
      </c>
    </row>
    <row r="784" spans="1:23" s="32" customFormat="1" x14ac:dyDescent="0.25">
      <c r="A784" s="37" t="s">
        <v>3043</v>
      </c>
      <c r="B784" s="37">
        <v>754</v>
      </c>
      <c r="C784" s="37" t="s">
        <v>3044</v>
      </c>
      <c r="D784" s="40" t="s">
        <v>3633</v>
      </c>
      <c r="E784" s="40" t="s">
        <v>4144</v>
      </c>
      <c r="F784" s="40"/>
      <c r="G784" s="40"/>
      <c r="H784" s="37" t="s">
        <v>53</v>
      </c>
      <c r="I784" s="1">
        <v>0</v>
      </c>
      <c r="J784" s="20" t="s">
        <v>4180</v>
      </c>
      <c r="K784" s="20" t="s">
        <v>3321</v>
      </c>
      <c r="L784" s="20" t="s">
        <v>4183</v>
      </c>
      <c r="M784" s="20"/>
      <c r="N784" s="20" t="s">
        <v>3322</v>
      </c>
      <c r="O784" s="20" t="s">
        <v>4175</v>
      </c>
      <c r="P784" s="3" t="s">
        <v>3323</v>
      </c>
      <c r="Q784" s="37">
        <v>16</v>
      </c>
      <c r="R784" s="37">
        <v>16430</v>
      </c>
      <c r="S784" s="41">
        <f t="shared" si="24"/>
        <v>262880</v>
      </c>
      <c r="T784" s="41">
        <f t="shared" si="26"/>
        <v>294425.60000000003</v>
      </c>
      <c r="U784" s="40"/>
      <c r="V784" s="3" t="s">
        <v>4199</v>
      </c>
      <c r="W784" s="3" t="s">
        <v>4199</v>
      </c>
    </row>
    <row r="785" spans="1:23" s="32" customFormat="1" x14ac:dyDescent="0.25">
      <c r="A785" s="37" t="s">
        <v>3048</v>
      </c>
      <c r="B785" s="37">
        <v>755</v>
      </c>
      <c r="C785" s="37" t="s">
        <v>3049</v>
      </c>
      <c r="D785" s="40" t="s">
        <v>3634</v>
      </c>
      <c r="E785" s="40" t="s">
        <v>4145</v>
      </c>
      <c r="F785" s="40"/>
      <c r="G785" s="40"/>
      <c r="H785" s="37" t="s">
        <v>53</v>
      </c>
      <c r="I785" s="1">
        <v>0</v>
      </c>
      <c r="J785" s="20" t="s">
        <v>4180</v>
      </c>
      <c r="K785" s="20" t="s">
        <v>3321</v>
      </c>
      <c r="L785" s="20" t="s">
        <v>4183</v>
      </c>
      <c r="M785" s="20"/>
      <c r="N785" s="20" t="s">
        <v>3322</v>
      </c>
      <c r="O785" s="20" t="s">
        <v>4175</v>
      </c>
      <c r="P785" s="3" t="s">
        <v>3323</v>
      </c>
      <c r="Q785" s="37">
        <v>105</v>
      </c>
      <c r="R785" s="37">
        <v>3238</v>
      </c>
      <c r="S785" s="41">
        <f t="shared" si="24"/>
        <v>339990</v>
      </c>
      <c r="T785" s="41">
        <f t="shared" si="26"/>
        <v>380788.80000000005</v>
      </c>
      <c r="U785" s="40"/>
      <c r="V785" s="3" t="s">
        <v>4199</v>
      </c>
      <c r="W785" s="3" t="s">
        <v>4199</v>
      </c>
    </row>
    <row r="786" spans="1:23" s="32" customFormat="1" x14ac:dyDescent="0.25">
      <c r="A786" s="37" t="s">
        <v>3053</v>
      </c>
      <c r="B786" s="37">
        <v>756</v>
      </c>
      <c r="C786" s="37" t="s">
        <v>3054</v>
      </c>
      <c r="D786" s="40" t="s">
        <v>3635</v>
      </c>
      <c r="E786" s="40" t="s">
        <v>3705</v>
      </c>
      <c r="F786" s="40"/>
      <c r="G786" s="40"/>
      <c r="H786" s="37" t="s">
        <v>53</v>
      </c>
      <c r="I786" s="1">
        <v>0</v>
      </c>
      <c r="J786" s="20" t="s">
        <v>4180</v>
      </c>
      <c r="K786" s="20" t="s">
        <v>3321</v>
      </c>
      <c r="L786" s="20" t="s">
        <v>4183</v>
      </c>
      <c r="M786" s="20"/>
      <c r="N786" s="20" t="s">
        <v>3322</v>
      </c>
      <c r="O786" s="20" t="s">
        <v>4175</v>
      </c>
      <c r="P786" s="3" t="s">
        <v>3323</v>
      </c>
      <c r="Q786" s="37">
        <v>27</v>
      </c>
      <c r="R786" s="37">
        <v>1952.82</v>
      </c>
      <c r="S786" s="41">
        <f t="shared" si="24"/>
        <v>52726.14</v>
      </c>
      <c r="T786" s="41">
        <f t="shared" si="26"/>
        <v>59053.276800000007</v>
      </c>
      <c r="U786" s="40"/>
      <c r="V786" s="3" t="s">
        <v>4199</v>
      </c>
      <c r="W786" s="3" t="s">
        <v>4199</v>
      </c>
    </row>
    <row r="787" spans="1:23" s="32" customFormat="1" x14ac:dyDescent="0.25">
      <c r="A787" s="37" t="s">
        <v>3057</v>
      </c>
      <c r="B787" s="37">
        <v>757</v>
      </c>
      <c r="C787" s="37" t="s">
        <v>3054</v>
      </c>
      <c r="D787" s="40" t="s">
        <v>3635</v>
      </c>
      <c r="E787" s="40" t="s">
        <v>3705</v>
      </c>
      <c r="F787" s="40"/>
      <c r="G787" s="40"/>
      <c r="H787" s="37" t="s">
        <v>53</v>
      </c>
      <c r="I787" s="1">
        <v>0</v>
      </c>
      <c r="J787" s="20" t="s">
        <v>4180</v>
      </c>
      <c r="K787" s="20" t="s">
        <v>3321</v>
      </c>
      <c r="L787" s="20" t="s">
        <v>4183</v>
      </c>
      <c r="M787" s="20"/>
      <c r="N787" s="20" t="s">
        <v>3322</v>
      </c>
      <c r="O787" s="20" t="s">
        <v>4175</v>
      </c>
      <c r="P787" s="3" t="s">
        <v>3323</v>
      </c>
      <c r="Q787" s="37">
        <v>2</v>
      </c>
      <c r="R787" s="37">
        <v>7875</v>
      </c>
      <c r="S787" s="41">
        <f t="shared" si="24"/>
        <v>15750</v>
      </c>
      <c r="T787" s="41">
        <f t="shared" si="26"/>
        <v>17640</v>
      </c>
      <c r="U787" s="40"/>
      <c r="V787" s="3" t="s">
        <v>4199</v>
      </c>
      <c r="W787" s="3" t="s">
        <v>4199</v>
      </c>
    </row>
    <row r="788" spans="1:23" s="32" customFormat="1" x14ac:dyDescent="0.25">
      <c r="A788" s="37" t="s">
        <v>3059</v>
      </c>
      <c r="B788" s="37">
        <v>758</v>
      </c>
      <c r="C788" s="37" t="s">
        <v>3054</v>
      </c>
      <c r="D788" s="40" t="s">
        <v>3635</v>
      </c>
      <c r="E788" s="40" t="s">
        <v>3705</v>
      </c>
      <c r="F788" s="40"/>
      <c r="G788" s="40"/>
      <c r="H788" s="37" t="s">
        <v>53</v>
      </c>
      <c r="I788" s="1">
        <v>0</v>
      </c>
      <c r="J788" s="20" t="s">
        <v>4180</v>
      </c>
      <c r="K788" s="20" t="s">
        <v>3321</v>
      </c>
      <c r="L788" s="20" t="s">
        <v>4183</v>
      </c>
      <c r="M788" s="20"/>
      <c r="N788" s="20" t="s">
        <v>3322</v>
      </c>
      <c r="O788" s="20" t="s">
        <v>4175</v>
      </c>
      <c r="P788" s="3" t="s">
        <v>3323</v>
      </c>
      <c r="Q788" s="37">
        <v>3</v>
      </c>
      <c r="R788" s="37">
        <v>1447.57</v>
      </c>
      <c r="S788" s="41">
        <f t="shared" si="24"/>
        <v>4342.71</v>
      </c>
      <c r="T788" s="41">
        <f t="shared" si="26"/>
        <v>4863.8352000000004</v>
      </c>
      <c r="U788" s="40"/>
      <c r="V788" s="3" t="s">
        <v>4199</v>
      </c>
      <c r="W788" s="3" t="s">
        <v>4199</v>
      </c>
    </row>
    <row r="789" spans="1:23" s="32" customFormat="1" x14ac:dyDescent="0.25">
      <c r="A789" s="37" t="s">
        <v>3061</v>
      </c>
      <c r="B789" s="37">
        <v>759</v>
      </c>
      <c r="C789" s="37" t="s">
        <v>1549</v>
      </c>
      <c r="D789" s="40" t="s">
        <v>1550</v>
      </c>
      <c r="E789" s="40" t="s">
        <v>3900</v>
      </c>
      <c r="F789" s="40"/>
      <c r="G789" s="40"/>
      <c r="H789" s="37" t="s">
        <v>53</v>
      </c>
      <c r="I789" s="1">
        <v>0</v>
      </c>
      <c r="J789" s="20" t="s">
        <v>4180</v>
      </c>
      <c r="K789" s="20" t="s">
        <v>3321</v>
      </c>
      <c r="L789" s="20" t="s">
        <v>4183</v>
      </c>
      <c r="M789" s="20"/>
      <c r="N789" s="20" t="s">
        <v>3322</v>
      </c>
      <c r="O789" s="20" t="s">
        <v>4175</v>
      </c>
      <c r="P789" s="3" t="s">
        <v>3323</v>
      </c>
      <c r="Q789" s="37">
        <v>90</v>
      </c>
      <c r="R789" s="37">
        <v>172</v>
      </c>
      <c r="S789" s="41">
        <f t="shared" si="24"/>
        <v>15480</v>
      </c>
      <c r="T789" s="41">
        <f t="shared" si="26"/>
        <v>17337.600000000002</v>
      </c>
      <c r="U789" s="40"/>
      <c r="V789" s="3" t="s">
        <v>4199</v>
      </c>
      <c r="W789" s="3" t="s">
        <v>4199</v>
      </c>
    </row>
    <row r="790" spans="1:23" s="32" customFormat="1" x14ac:dyDescent="0.25">
      <c r="A790" s="37" t="s">
        <v>3063</v>
      </c>
      <c r="B790" s="37">
        <v>760</v>
      </c>
      <c r="C790" s="37" t="s">
        <v>1549</v>
      </c>
      <c r="D790" s="40" t="s">
        <v>1550</v>
      </c>
      <c r="E790" s="40" t="s">
        <v>3900</v>
      </c>
      <c r="F790" s="40"/>
      <c r="G790" s="40"/>
      <c r="H790" s="37" t="s">
        <v>53</v>
      </c>
      <c r="I790" s="1">
        <v>0</v>
      </c>
      <c r="J790" s="20" t="s">
        <v>4180</v>
      </c>
      <c r="K790" s="20" t="s">
        <v>3321</v>
      </c>
      <c r="L790" s="20" t="s">
        <v>4183</v>
      </c>
      <c r="M790" s="20"/>
      <c r="N790" s="20" t="s">
        <v>3322</v>
      </c>
      <c r="O790" s="20" t="s">
        <v>4175</v>
      </c>
      <c r="P790" s="3" t="s">
        <v>3323</v>
      </c>
      <c r="Q790" s="37">
        <v>70</v>
      </c>
      <c r="R790" s="37">
        <v>172</v>
      </c>
      <c r="S790" s="41">
        <f t="shared" si="24"/>
        <v>12040</v>
      </c>
      <c r="T790" s="41">
        <f t="shared" si="26"/>
        <v>13484.800000000001</v>
      </c>
      <c r="U790" s="40"/>
      <c r="V790" s="3" t="s">
        <v>4199</v>
      </c>
      <c r="W790" s="3" t="s">
        <v>4199</v>
      </c>
    </row>
    <row r="791" spans="1:23" s="32" customFormat="1" x14ac:dyDescent="0.25">
      <c r="A791" s="37" t="s">
        <v>3065</v>
      </c>
      <c r="B791" s="37">
        <v>761</v>
      </c>
      <c r="C791" s="37" t="s">
        <v>3066</v>
      </c>
      <c r="D791" s="40" t="s">
        <v>3328</v>
      </c>
      <c r="E791" s="40" t="s">
        <v>4146</v>
      </c>
      <c r="F791" s="40"/>
      <c r="G791" s="40"/>
      <c r="H791" s="37" t="s">
        <v>53</v>
      </c>
      <c r="I791" s="1">
        <v>0</v>
      </c>
      <c r="J791" s="20" t="s">
        <v>4180</v>
      </c>
      <c r="K791" s="20" t="s">
        <v>3321</v>
      </c>
      <c r="L791" s="20" t="s">
        <v>4183</v>
      </c>
      <c r="M791" s="20"/>
      <c r="N791" s="20" t="s">
        <v>3322</v>
      </c>
      <c r="O791" s="20" t="s">
        <v>4175</v>
      </c>
      <c r="P791" s="3" t="s">
        <v>3323</v>
      </c>
      <c r="Q791" s="37">
        <v>20</v>
      </c>
      <c r="R791" s="37">
        <v>300</v>
      </c>
      <c r="S791" s="41">
        <f t="shared" si="24"/>
        <v>6000</v>
      </c>
      <c r="T791" s="41">
        <f t="shared" si="26"/>
        <v>6720.0000000000009</v>
      </c>
      <c r="U791" s="40"/>
      <c r="V791" s="3" t="s">
        <v>4199</v>
      </c>
      <c r="W791" s="3" t="s">
        <v>4199</v>
      </c>
    </row>
    <row r="792" spans="1:23" s="32" customFormat="1" x14ac:dyDescent="0.25">
      <c r="A792" s="37" t="s">
        <v>3069</v>
      </c>
      <c r="B792" s="37">
        <v>762</v>
      </c>
      <c r="C792" s="37" t="s">
        <v>1549</v>
      </c>
      <c r="D792" s="40" t="s">
        <v>1550</v>
      </c>
      <c r="E792" s="40" t="s">
        <v>3900</v>
      </c>
      <c r="F792" s="40"/>
      <c r="G792" s="40"/>
      <c r="H792" s="37" t="s">
        <v>53</v>
      </c>
      <c r="I792" s="1">
        <v>0</v>
      </c>
      <c r="J792" s="20" t="s">
        <v>4180</v>
      </c>
      <c r="K792" s="20" t="s">
        <v>3321</v>
      </c>
      <c r="L792" s="20" t="s">
        <v>4183</v>
      </c>
      <c r="M792" s="20"/>
      <c r="N792" s="20" t="s">
        <v>3322</v>
      </c>
      <c r="O792" s="20" t="s">
        <v>4175</v>
      </c>
      <c r="P792" s="3" t="s">
        <v>3323</v>
      </c>
      <c r="Q792" s="37">
        <v>35</v>
      </c>
      <c r="R792" s="37">
        <v>103.87</v>
      </c>
      <c r="S792" s="41">
        <f t="shared" si="24"/>
        <v>3635.4500000000003</v>
      </c>
      <c r="T792" s="41">
        <f t="shared" si="26"/>
        <v>4071.7040000000006</v>
      </c>
      <c r="U792" s="40"/>
      <c r="V792" s="3" t="s">
        <v>4199</v>
      </c>
      <c r="W792" s="3" t="s">
        <v>4199</v>
      </c>
    </row>
    <row r="793" spans="1:23" s="32" customFormat="1" x14ac:dyDescent="0.25">
      <c r="A793" s="37" t="s">
        <v>3071</v>
      </c>
      <c r="B793" s="37">
        <v>763</v>
      </c>
      <c r="C793" s="37" t="s">
        <v>1549</v>
      </c>
      <c r="D793" s="40" t="s">
        <v>1550</v>
      </c>
      <c r="E793" s="40" t="s">
        <v>3900</v>
      </c>
      <c r="F793" s="40"/>
      <c r="G793" s="40"/>
      <c r="H793" s="37" t="s">
        <v>53</v>
      </c>
      <c r="I793" s="1">
        <v>0</v>
      </c>
      <c r="J793" s="20" t="s">
        <v>4180</v>
      </c>
      <c r="K793" s="20" t="s">
        <v>3321</v>
      </c>
      <c r="L793" s="20" t="s">
        <v>4183</v>
      </c>
      <c r="M793" s="20"/>
      <c r="N793" s="20" t="s">
        <v>3322</v>
      </c>
      <c r="O793" s="20" t="s">
        <v>4175</v>
      </c>
      <c r="P793" s="3" t="s">
        <v>3323</v>
      </c>
      <c r="Q793" s="37">
        <v>70</v>
      </c>
      <c r="R793" s="37">
        <v>130.54</v>
      </c>
      <c r="S793" s="41">
        <f t="shared" si="24"/>
        <v>9137.7999999999993</v>
      </c>
      <c r="T793" s="41">
        <f t="shared" si="26"/>
        <v>10234.335999999999</v>
      </c>
      <c r="U793" s="40"/>
      <c r="V793" s="3" t="s">
        <v>4199</v>
      </c>
      <c r="W793" s="3" t="s">
        <v>4199</v>
      </c>
    </row>
    <row r="794" spans="1:23" s="32" customFormat="1" x14ac:dyDescent="0.25">
      <c r="A794" s="37" t="s">
        <v>3073</v>
      </c>
      <c r="B794" s="37">
        <v>764</v>
      </c>
      <c r="C794" s="37" t="s">
        <v>3066</v>
      </c>
      <c r="D794" s="40" t="s">
        <v>3328</v>
      </c>
      <c r="E794" s="40" t="s">
        <v>4146</v>
      </c>
      <c r="F794" s="40"/>
      <c r="G794" s="40"/>
      <c r="H794" s="37" t="s">
        <v>53</v>
      </c>
      <c r="I794" s="1">
        <v>0</v>
      </c>
      <c r="J794" s="20" t="s">
        <v>4180</v>
      </c>
      <c r="K794" s="20" t="s">
        <v>3321</v>
      </c>
      <c r="L794" s="20" t="s">
        <v>4183</v>
      </c>
      <c r="M794" s="20"/>
      <c r="N794" s="20" t="s">
        <v>3322</v>
      </c>
      <c r="O794" s="20" t="s">
        <v>4175</v>
      </c>
      <c r="P794" s="3" t="s">
        <v>3323</v>
      </c>
      <c r="Q794" s="37">
        <v>20</v>
      </c>
      <c r="R794" s="37">
        <v>478</v>
      </c>
      <c r="S794" s="41">
        <f t="shared" si="24"/>
        <v>9560</v>
      </c>
      <c r="T794" s="41">
        <f t="shared" si="26"/>
        <v>10707.2</v>
      </c>
      <c r="U794" s="40"/>
      <c r="V794" s="3" t="s">
        <v>4199</v>
      </c>
      <c r="W794" s="3" t="s">
        <v>4199</v>
      </c>
    </row>
    <row r="795" spans="1:23" s="32" customFormat="1" x14ac:dyDescent="0.25">
      <c r="A795" s="37" t="s">
        <v>3075</v>
      </c>
      <c r="B795" s="37">
        <v>765</v>
      </c>
      <c r="C795" s="37" t="s">
        <v>3076</v>
      </c>
      <c r="D795" s="40" t="s">
        <v>3636</v>
      </c>
      <c r="E795" s="40" t="s">
        <v>3694</v>
      </c>
      <c r="F795" s="40"/>
      <c r="G795" s="40"/>
      <c r="H795" s="37" t="s">
        <v>53</v>
      </c>
      <c r="I795" s="1">
        <v>0</v>
      </c>
      <c r="J795" s="20" t="s">
        <v>4180</v>
      </c>
      <c r="K795" s="20" t="s">
        <v>3321</v>
      </c>
      <c r="L795" s="20" t="s">
        <v>4183</v>
      </c>
      <c r="M795" s="20"/>
      <c r="N795" s="20" t="s">
        <v>3322</v>
      </c>
      <c r="O795" s="20" t="s">
        <v>4175</v>
      </c>
      <c r="P795" s="3" t="s">
        <v>3323</v>
      </c>
      <c r="Q795" s="37">
        <v>16</v>
      </c>
      <c r="R795" s="37">
        <v>6850</v>
      </c>
      <c r="S795" s="41">
        <f t="shared" si="24"/>
        <v>109600</v>
      </c>
      <c r="T795" s="41">
        <f t="shared" si="26"/>
        <v>122752.00000000001</v>
      </c>
      <c r="U795" s="40"/>
      <c r="V795" s="3" t="s">
        <v>4199</v>
      </c>
      <c r="W795" s="3" t="s">
        <v>4199</v>
      </c>
    </row>
    <row r="796" spans="1:23" s="32" customFormat="1" x14ac:dyDescent="0.25">
      <c r="A796" s="37" t="s">
        <v>3080</v>
      </c>
      <c r="B796" s="37">
        <v>766</v>
      </c>
      <c r="C796" s="37" t="s">
        <v>3081</v>
      </c>
      <c r="D796" s="40" t="s">
        <v>3082</v>
      </c>
      <c r="E796" s="40" t="s">
        <v>4147</v>
      </c>
      <c r="F796" s="40"/>
      <c r="G796" s="40"/>
      <c r="H796" s="37" t="s">
        <v>53</v>
      </c>
      <c r="I796" s="1">
        <v>0</v>
      </c>
      <c r="J796" s="20" t="s">
        <v>4180</v>
      </c>
      <c r="K796" s="20" t="s">
        <v>3321</v>
      </c>
      <c r="L796" s="20" t="s">
        <v>4183</v>
      </c>
      <c r="M796" s="20"/>
      <c r="N796" s="20" t="s">
        <v>3322</v>
      </c>
      <c r="O796" s="20" t="s">
        <v>4175</v>
      </c>
      <c r="P796" s="3" t="s">
        <v>3323</v>
      </c>
      <c r="Q796" s="37">
        <v>14</v>
      </c>
      <c r="R796" s="37">
        <v>1700</v>
      </c>
      <c r="S796" s="41">
        <f t="shared" si="24"/>
        <v>23800</v>
      </c>
      <c r="T796" s="41">
        <f t="shared" si="26"/>
        <v>26656.000000000004</v>
      </c>
      <c r="U796" s="40"/>
      <c r="V796" s="3" t="s">
        <v>4199</v>
      </c>
      <c r="W796" s="3" t="s">
        <v>4199</v>
      </c>
    </row>
    <row r="797" spans="1:23" s="32" customFormat="1" x14ac:dyDescent="0.25">
      <c r="A797" s="37" t="s">
        <v>3085</v>
      </c>
      <c r="B797" s="37">
        <v>767</v>
      </c>
      <c r="C797" s="37" t="s">
        <v>3086</v>
      </c>
      <c r="D797" s="40" t="s">
        <v>3637</v>
      </c>
      <c r="E797" s="40" t="s">
        <v>4148</v>
      </c>
      <c r="F797" s="40"/>
      <c r="G797" s="40"/>
      <c r="H797" s="37" t="s">
        <v>53</v>
      </c>
      <c r="I797" s="1">
        <v>0</v>
      </c>
      <c r="J797" s="20" t="s">
        <v>4180</v>
      </c>
      <c r="K797" s="20" t="s">
        <v>3321</v>
      </c>
      <c r="L797" s="20" t="s">
        <v>4183</v>
      </c>
      <c r="M797" s="20"/>
      <c r="N797" s="20" t="s">
        <v>3322</v>
      </c>
      <c r="O797" s="20" t="s">
        <v>4175</v>
      </c>
      <c r="P797" s="3" t="s">
        <v>3323</v>
      </c>
      <c r="Q797" s="37">
        <v>4</v>
      </c>
      <c r="R797" s="37">
        <v>15000</v>
      </c>
      <c r="S797" s="41">
        <f t="shared" si="24"/>
        <v>60000</v>
      </c>
      <c r="T797" s="41">
        <f t="shared" si="26"/>
        <v>67200</v>
      </c>
      <c r="U797" s="40"/>
      <c r="V797" s="3" t="s">
        <v>4199</v>
      </c>
      <c r="W797" s="3" t="s">
        <v>4199</v>
      </c>
    </row>
    <row r="798" spans="1:23" s="32" customFormat="1" x14ac:dyDescent="0.25">
      <c r="A798" s="37" t="s">
        <v>3090</v>
      </c>
      <c r="B798" s="37">
        <v>768</v>
      </c>
      <c r="C798" s="37" t="s">
        <v>3091</v>
      </c>
      <c r="D798" s="40" t="s">
        <v>3638</v>
      </c>
      <c r="E798" s="40" t="s">
        <v>3770</v>
      </c>
      <c r="F798" s="40"/>
      <c r="G798" s="40"/>
      <c r="H798" s="37" t="s">
        <v>53</v>
      </c>
      <c r="I798" s="1">
        <v>0</v>
      </c>
      <c r="J798" s="20" t="s">
        <v>4180</v>
      </c>
      <c r="K798" s="20" t="s">
        <v>3321</v>
      </c>
      <c r="L798" s="20" t="s">
        <v>4183</v>
      </c>
      <c r="M798" s="20"/>
      <c r="N798" s="20" t="s">
        <v>3322</v>
      </c>
      <c r="O798" s="20" t="s">
        <v>4175</v>
      </c>
      <c r="P798" s="3" t="s">
        <v>3323</v>
      </c>
      <c r="Q798" s="37">
        <v>300</v>
      </c>
      <c r="R798" s="37">
        <v>150</v>
      </c>
      <c r="S798" s="41">
        <f t="shared" si="24"/>
        <v>45000</v>
      </c>
      <c r="T798" s="41">
        <f t="shared" si="26"/>
        <v>50400.000000000007</v>
      </c>
      <c r="U798" s="40"/>
      <c r="V798" s="3" t="s">
        <v>4199</v>
      </c>
      <c r="W798" s="3" t="s">
        <v>4199</v>
      </c>
    </row>
    <row r="799" spans="1:23" s="32" customFormat="1" x14ac:dyDescent="0.25">
      <c r="A799" s="37" t="s">
        <v>3094</v>
      </c>
      <c r="B799" s="37">
        <v>769</v>
      </c>
      <c r="C799" s="37" t="s">
        <v>3095</v>
      </c>
      <c r="D799" s="40" t="s">
        <v>3096</v>
      </c>
      <c r="E799" s="40" t="s">
        <v>3724</v>
      </c>
      <c r="F799" s="40"/>
      <c r="G799" s="40"/>
      <c r="H799" s="37" t="s">
        <v>53</v>
      </c>
      <c r="I799" s="1">
        <v>0</v>
      </c>
      <c r="J799" s="20" t="s">
        <v>4180</v>
      </c>
      <c r="K799" s="20" t="s">
        <v>3321</v>
      </c>
      <c r="L799" s="20" t="s">
        <v>4183</v>
      </c>
      <c r="M799" s="20"/>
      <c r="N799" s="20" t="s">
        <v>3322</v>
      </c>
      <c r="O799" s="20" t="s">
        <v>4175</v>
      </c>
      <c r="P799" s="3" t="s">
        <v>3323</v>
      </c>
      <c r="Q799" s="37">
        <v>10</v>
      </c>
      <c r="R799" s="37">
        <v>21950</v>
      </c>
      <c r="S799" s="41">
        <f t="shared" si="24"/>
        <v>219500</v>
      </c>
      <c r="T799" s="41">
        <f t="shared" si="26"/>
        <v>245840.00000000003</v>
      </c>
      <c r="U799" s="40"/>
      <c r="V799" s="3" t="s">
        <v>4199</v>
      </c>
      <c r="W799" s="3" t="s">
        <v>4199</v>
      </c>
    </row>
    <row r="800" spans="1:23" s="32" customFormat="1" x14ac:dyDescent="0.25">
      <c r="A800" s="37" t="s">
        <v>3098</v>
      </c>
      <c r="B800" s="37">
        <v>770</v>
      </c>
      <c r="C800" s="37" t="s">
        <v>3099</v>
      </c>
      <c r="D800" s="40" t="s">
        <v>3639</v>
      </c>
      <c r="E800" s="40" t="s">
        <v>4149</v>
      </c>
      <c r="F800" s="40"/>
      <c r="G800" s="40"/>
      <c r="H800" s="37" t="s">
        <v>53</v>
      </c>
      <c r="I800" s="1">
        <v>0</v>
      </c>
      <c r="J800" s="20" t="s">
        <v>4180</v>
      </c>
      <c r="K800" s="20" t="s">
        <v>3321</v>
      </c>
      <c r="L800" s="20" t="s">
        <v>4183</v>
      </c>
      <c r="M800" s="20"/>
      <c r="N800" s="20" t="s">
        <v>3322</v>
      </c>
      <c r="O800" s="20" t="s">
        <v>4175</v>
      </c>
      <c r="P800" s="3" t="s">
        <v>4197</v>
      </c>
      <c r="Q800" s="37">
        <v>675</v>
      </c>
      <c r="R800" s="37">
        <v>175</v>
      </c>
      <c r="S800" s="41">
        <f t="shared" si="24"/>
        <v>118125</v>
      </c>
      <c r="T800" s="41">
        <f t="shared" si="26"/>
        <v>132300</v>
      </c>
      <c r="U800" s="40"/>
      <c r="V800" s="3" t="s">
        <v>4199</v>
      </c>
      <c r="W800" s="3" t="s">
        <v>4199</v>
      </c>
    </row>
    <row r="801" spans="1:23" s="32" customFormat="1" x14ac:dyDescent="0.25">
      <c r="A801" s="37" t="s">
        <v>3103</v>
      </c>
      <c r="B801" s="37">
        <v>771</v>
      </c>
      <c r="C801" s="37" t="s">
        <v>2911</v>
      </c>
      <c r="D801" s="40" t="s">
        <v>3623</v>
      </c>
      <c r="E801" s="40" t="s">
        <v>4126</v>
      </c>
      <c r="F801" s="40"/>
      <c r="G801" s="40"/>
      <c r="H801" s="37" t="s">
        <v>53</v>
      </c>
      <c r="I801" s="1">
        <v>0</v>
      </c>
      <c r="J801" s="20" t="s">
        <v>4180</v>
      </c>
      <c r="K801" s="20" t="s">
        <v>3321</v>
      </c>
      <c r="L801" s="20" t="s">
        <v>4183</v>
      </c>
      <c r="M801" s="20"/>
      <c r="N801" s="20" t="s">
        <v>3322</v>
      </c>
      <c r="O801" s="20" t="s">
        <v>4175</v>
      </c>
      <c r="P801" s="3" t="s">
        <v>3323</v>
      </c>
      <c r="Q801" s="37">
        <v>260</v>
      </c>
      <c r="R801" s="37">
        <v>400</v>
      </c>
      <c r="S801" s="41">
        <f t="shared" si="24"/>
        <v>104000</v>
      </c>
      <c r="T801" s="41">
        <f t="shared" si="26"/>
        <v>116480.00000000001</v>
      </c>
      <c r="U801" s="40"/>
      <c r="V801" s="3" t="s">
        <v>4199</v>
      </c>
      <c r="W801" s="3" t="s">
        <v>4199</v>
      </c>
    </row>
    <row r="802" spans="1:23" s="32" customFormat="1" x14ac:dyDescent="0.25">
      <c r="A802" s="37" t="s">
        <v>3105</v>
      </c>
      <c r="B802" s="37">
        <v>772</v>
      </c>
      <c r="C802" s="37" t="s">
        <v>2911</v>
      </c>
      <c r="D802" s="40" t="s">
        <v>3623</v>
      </c>
      <c r="E802" s="40" t="s">
        <v>4126</v>
      </c>
      <c r="F802" s="40"/>
      <c r="G802" s="40"/>
      <c r="H802" s="37" t="s">
        <v>53</v>
      </c>
      <c r="I802" s="1">
        <v>0</v>
      </c>
      <c r="J802" s="20" t="s">
        <v>4180</v>
      </c>
      <c r="K802" s="20" t="s">
        <v>3321</v>
      </c>
      <c r="L802" s="20" t="s">
        <v>4183</v>
      </c>
      <c r="M802" s="20"/>
      <c r="N802" s="20" t="s">
        <v>3322</v>
      </c>
      <c r="O802" s="20" t="s">
        <v>4175</v>
      </c>
      <c r="P802" s="3" t="s">
        <v>3323</v>
      </c>
      <c r="Q802" s="37">
        <v>250</v>
      </c>
      <c r="R802" s="37">
        <v>250</v>
      </c>
      <c r="S802" s="41">
        <f t="shared" si="24"/>
        <v>62500</v>
      </c>
      <c r="T802" s="41">
        <f t="shared" si="26"/>
        <v>70000</v>
      </c>
      <c r="U802" s="40"/>
      <c r="V802" s="3" t="s">
        <v>4199</v>
      </c>
      <c r="W802" s="3" t="s">
        <v>4199</v>
      </c>
    </row>
    <row r="803" spans="1:23" s="32" customFormat="1" x14ac:dyDescent="0.25">
      <c r="A803" s="37" t="s">
        <v>3107</v>
      </c>
      <c r="B803" s="37">
        <v>773</v>
      </c>
      <c r="C803" s="37" t="s">
        <v>2911</v>
      </c>
      <c r="D803" s="40" t="s">
        <v>3623</v>
      </c>
      <c r="E803" s="40" t="s">
        <v>4126</v>
      </c>
      <c r="F803" s="40"/>
      <c r="G803" s="40"/>
      <c r="H803" s="37" t="s">
        <v>53</v>
      </c>
      <c r="I803" s="1">
        <v>0</v>
      </c>
      <c r="J803" s="20" t="s">
        <v>4180</v>
      </c>
      <c r="K803" s="20" t="s">
        <v>3321</v>
      </c>
      <c r="L803" s="20" t="s">
        <v>4183</v>
      </c>
      <c r="M803" s="20"/>
      <c r="N803" s="20" t="s">
        <v>3322</v>
      </c>
      <c r="O803" s="20" t="s">
        <v>4175</v>
      </c>
      <c r="P803" s="3" t="s">
        <v>3323</v>
      </c>
      <c r="Q803" s="37">
        <v>250</v>
      </c>
      <c r="R803" s="37">
        <v>300</v>
      </c>
      <c r="S803" s="41">
        <f t="shared" si="24"/>
        <v>75000</v>
      </c>
      <c r="T803" s="41">
        <f t="shared" si="26"/>
        <v>84000.000000000015</v>
      </c>
      <c r="U803" s="40"/>
      <c r="V803" s="3" t="s">
        <v>4199</v>
      </c>
      <c r="W803" s="3" t="s">
        <v>4199</v>
      </c>
    </row>
    <row r="804" spans="1:23" s="32" customFormat="1" x14ac:dyDescent="0.25">
      <c r="A804" s="37" t="s">
        <v>3109</v>
      </c>
      <c r="B804" s="37">
        <v>774</v>
      </c>
      <c r="C804" s="37" t="s">
        <v>2911</v>
      </c>
      <c r="D804" s="40" t="s">
        <v>3623</v>
      </c>
      <c r="E804" s="40" t="s">
        <v>4126</v>
      </c>
      <c r="F804" s="40"/>
      <c r="G804" s="40"/>
      <c r="H804" s="37" t="s">
        <v>53</v>
      </c>
      <c r="I804" s="1">
        <v>0</v>
      </c>
      <c r="J804" s="20" t="s">
        <v>4180</v>
      </c>
      <c r="K804" s="20" t="s">
        <v>3321</v>
      </c>
      <c r="L804" s="20" t="s">
        <v>4183</v>
      </c>
      <c r="M804" s="20"/>
      <c r="N804" s="20" t="s">
        <v>3322</v>
      </c>
      <c r="O804" s="20" t="s">
        <v>4175</v>
      </c>
      <c r="P804" s="3" t="s">
        <v>3323</v>
      </c>
      <c r="Q804" s="37">
        <v>50</v>
      </c>
      <c r="R804" s="37">
        <v>400</v>
      </c>
      <c r="S804" s="41">
        <f t="shared" si="24"/>
        <v>20000</v>
      </c>
      <c r="T804" s="41">
        <f t="shared" si="26"/>
        <v>22400.000000000004</v>
      </c>
      <c r="U804" s="40"/>
      <c r="V804" s="3" t="s">
        <v>4199</v>
      </c>
      <c r="W804" s="3" t="s">
        <v>4199</v>
      </c>
    </row>
    <row r="805" spans="1:23" s="32" customFormat="1" x14ac:dyDescent="0.25">
      <c r="A805" s="37" t="s">
        <v>3111</v>
      </c>
      <c r="B805" s="37">
        <v>775</v>
      </c>
      <c r="C805" s="37" t="s">
        <v>3112</v>
      </c>
      <c r="D805" s="40" t="s">
        <v>3640</v>
      </c>
      <c r="E805" s="40" t="s">
        <v>4150</v>
      </c>
      <c r="F805" s="40"/>
      <c r="G805" s="40"/>
      <c r="H805" s="37" t="s">
        <v>53</v>
      </c>
      <c r="I805" s="1">
        <v>0</v>
      </c>
      <c r="J805" s="20" t="s">
        <v>4180</v>
      </c>
      <c r="K805" s="20" t="s">
        <v>3321</v>
      </c>
      <c r="L805" s="20" t="s">
        <v>4183</v>
      </c>
      <c r="M805" s="20"/>
      <c r="N805" s="20" t="s">
        <v>3322</v>
      </c>
      <c r="O805" s="20" t="s">
        <v>4175</v>
      </c>
      <c r="P805" s="3" t="s">
        <v>4192</v>
      </c>
      <c r="Q805" s="37">
        <v>14</v>
      </c>
      <c r="R805" s="37">
        <v>2850</v>
      </c>
      <c r="S805" s="41">
        <f t="shared" si="24"/>
        <v>39900</v>
      </c>
      <c r="T805" s="41">
        <f t="shared" si="26"/>
        <v>44688.000000000007</v>
      </c>
      <c r="U805" s="40"/>
      <c r="V805" s="3" t="s">
        <v>4199</v>
      </c>
      <c r="W805" s="3" t="s">
        <v>4199</v>
      </c>
    </row>
    <row r="806" spans="1:23" s="32" customFormat="1" x14ac:dyDescent="0.25">
      <c r="A806" s="37" t="s">
        <v>3116</v>
      </c>
      <c r="B806" s="37">
        <v>776</v>
      </c>
      <c r="C806" s="37" t="s">
        <v>3117</v>
      </c>
      <c r="D806" s="40" t="s">
        <v>3118</v>
      </c>
      <c r="E806" s="40" t="s">
        <v>3732</v>
      </c>
      <c r="F806" s="40"/>
      <c r="G806" s="40"/>
      <c r="H806" s="37" t="s">
        <v>53</v>
      </c>
      <c r="I806" s="1">
        <v>0</v>
      </c>
      <c r="J806" s="20" t="s">
        <v>4180</v>
      </c>
      <c r="K806" s="20" t="s">
        <v>3321</v>
      </c>
      <c r="L806" s="20" t="s">
        <v>4183</v>
      </c>
      <c r="M806" s="20"/>
      <c r="N806" s="20" t="s">
        <v>3322</v>
      </c>
      <c r="O806" s="20" t="s">
        <v>4175</v>
      </c>
      <c r="P806" s="3" t="s">
        <v>4197</v>
      </c>
      <c r="Q806" s="37">
        <v>5.4</v>
      </c>
      <c r="R806" s="37">
        <v>255</v>
      </c>
      <c r="S806" s="41">
        <f t="shared" si="24"/>
        <v>1377</v>
      </c>
      <c r="T806" s="41">
        <f t="shared" si="26"/>
        <v>1542.2400000000002</v>
      </c>
      <c r="U806" s="40"/>
      <c r="V806" s="3" t="s">
        <v>4199</v>
      </c>
      <c r="W806" s="3" t="s">
        <v>4199</v>
      </c>
    </row>
    <row r="807" spans="1:23" s="32" customFormat="1" x14ac:dyDescent="0.25">
      <c r="A807" s="37" t="s">
        <v>3121</v>
      </c>
      <c r="B807" s="37">
        <v>777</v>
      </c>
      <c r="C807" s="37" t="s">
        <v>3122</v>
      </c>
      <c r="D807" s="40" t="s">
        <v>3641</v>
      </c>
      <c r="E807" s="40" t="s">
        <v>4151</v>
      </c>
      <c r="F807" s="40"/>
      <c r="G807" s="40"/>
      <c r="H807" s="37" t="s">
        <v>53</v>
      </c>
      <c r="I807" s="1">
        <v>0</v>
      </c>
      <c r="J807" s="20" t="s">
        <v>4180</v>
      </c>
      <c r="K807" s="20" t="s">
        <v>3321</v>
      </c>
      <c r="L807" s="20" t="s">
        <v>4183</v>
      </c>
      <c r="M807" s="20"/>
      <c r="N807" s="20" t="s">
        <v>3322</v>
      </c>
      <c r="O807" s="20" t="s">
        <v>4175</v>
      </c>
      <c r="P807" s="3" t="s">
        <v>3323</v>
      </c>
      <c r="Q807" s="37">
        <v>1</v>
      </c>
      <c r="R807" s="37">
        <v>108657</v>
      </c>
      <c r="S807" s="41">
        <f t="shared" ref="S807:S848" si="27">Q807*R807</f>
        <v>108657</v>
      </c>
      <c r="T807" s="41">
        <f t="shared" si="26"/>
        <v>121695.84000000001</v>
      </c>
      <c r="U807" s="40"/>
      <c r="V807" s="3" t="s">
        <v>4199</v>
      </c>
      <c r="W807" s="3" t="s">
        <v>4199</v>
      </c>
    </row>
    <row r="808" spans="1:23" s="32" customFormat="1" x14ac:dyDescent="0.25">
      <c r="A808" s="37" t="s">
        <v>3126</v>
      </c>
      <c r="B808" s="37">
        <v>778</v>
      </c>
      <c r="C808" s="37" t="s">
        <v>3127</v>
      </c>
      <c r="D808" s="40" t="s">
        <v>3564</v>
      </c>
      <c r="E808" s="40" t="s">
        <v>4152</v>
      </c>
      <c r="F808" s="40"/>
      <c r="G808" s="40"/>
      <c r="H808" s="37" t="s">
        <v>53</v>
      </c>
      <c r="I808" s="1">
        <v>0</v>
      </c>
      <c r="J808" s="20" t="s">
        <v>4180</v>
      </c>
      <c r="K808" s="20" t="s">
        <v>3321</v>
      </c>
      <c r="L808" s="20" t="s">
        <v>4183</v>
      </c>
      <c r="M808" s="20"/>
      <c r="N808" s="20" t="s">
        <v>3322</v>
      </c>
      <c r="O808" s="20" t="s">
        <v>4175</v>
      </c>
      <c r="P808" s="3" t="s">
        <v>4196</v>
      </c>
      <c r="Q808" s="37">
        <v>50</v>
      </c>
      <c r="R808" s="37">
        <v>698</v>
      </c>
      <c r="S808" s="41">
        <f t="shared" si="27"/>
        <v>34900</v>
      </c>
      <c r="T808" s="41">
        <f t="shared" si="26"/>
        <v>39088.000000000007</v>
      </c>
      <c r="U808" s="40"/>
      <c r="V808" s="3" t="s">
        <v>4199</v>
      </c>
      <c r="W808" s="3" t="s">
        <v>4199</v>
      </c>
    </row>
    <row r="809" spans="1:23" s="32" customFormat="1" x14ac:dyDescent="0.25">
      <c r="A809" s="37" t="s">
        <v>3130</v>
      </c>
      <c r="B809" s="37">
        <v>779</v>
      </c>
      <c r="C809" s="37" t="s">
        <v>3131</v>
      </c>
      <c r="D809" s="40" t="s">
        <v>3642</v>
      </c>
      <c r="E809" s="40" t="s">
        <v>4153</v>
      </c>
      <c r="F809" s="40"/>
      <c r="G809" s="40"/>
      <c r="H809" s="37" t="s">
        <v>53</v>
      </c>
      <c r="I809" s="1">
        <v>0</v>
      </c>
      <c r="J809" s="20" t="s">
        <v>4180</v>
      </c>
      <c r="K809" s="20" t="s">
        <v>3321</v>
      </c>
      <c r="L809" s="20" t="s">
        <v>4183</v>
      </c>
      <c r="M809" s="20"/>
      <c r="N809" s="20" t="s">
        <v>3322</v>
      </c>
      <c r="O809" s="20" t="s">
        <v>4175</v>
      </c>
      <c r="P809" s="3" t="s">
        <v>4195</v>
      </c>
      <c r="Q809" s="37">
        <v>500</v>
      </c>
      <c r="R809" s="37">
        <v>519.4</v>
      </c>
      <c r="S809" s="41">
        <f t="shared" si="27"/>
        <v>259700</v>
      </c>
      <c r="T809" s="41">
        <f t="shared" si="26"/>
        <v>290864</v>
      </c>
      <c r="U809" s="40"/>
      <c r="V809" s="3" t="s">
        <v>4199</v>
      </c>
      <c r="W809" s="3" t="s">
        <v>4199</v>
      </c>
    </row>
    <row r="810" spans="1:23" s="32" customFormat="1" x14ac:dyDescent="0.25">
      <c r="A810" s="37" t="s">
        <v>3135</v>
      </c>
      <c r="B810" s="37">
        <v>780</v>
      </c>
      <c r="C810" s="37" t="s">
        <v>3136</v>
      </c>
      <c r="D810" s="40" t="s">
        <v>3137</v>
      </c>
      <c r="E810" s="40" t="s">
        <v>4154</v>
      </c>
      <c r="F810" s="40"/>
      <c r="G810" s="40"/>
      <c r="H810" s="37" t="s">
        <v>53</v>
      </c>
      <c r="I810" s="1">
        <v>0</v>
      </c>
      <c r="J810" s="20" t="s">
        <v>4180</v>
      </c>
      <c r="K810" s="20" t="s">
        <v>3321</v>
      </c>
      <c r="L810" s="20" t="s">
        <v>4183</v>
      </c>
      <c r="M810" s="20"/>
      <c r="N810" s="20" t="s">
        <v>3322</v>
      </c>
      <c r="O810" s="20" t="s">
        <v>4175</v>
      </c>
      <c r="P810" s="3" t="s">
        <v>3323</v>
      </c>
      <c r="Q810" s="37">
        <v>1</v>
      </c>
      <c r="R810" s="37">
        <v>18740</v>
      </c>
      <c r="S810" s="41">
        <f t="shared" si="27"/>
        <v>18740</v>
      </c>
      <c r="T810" s="41">
        <f t="shared" si="26"/>
        <v>20988.800000000003</v>
      </c>
      <c r="U810" s="40"/>
      <c r="V810" s="3" t="s">
        <v>4199</v>
      </c>
      <c r="W810" s="3" t="s">
        <v>4199</v>
      </c>
    </row>
    <row r="811" spans="1:23" s="32" customFormat="1" x14ac:dyDescent="0.25">
      <c r="A811" s="37" t="s">
        <v>3140</v>
      </c>
      <c r="B811" s="37">
        <v>781</v>
      </c>
      <c r="C811" s="37" t="s">
        <v>3141</v>
      </c>
      <c r="D811" s="40" t="s">
        <v>3643</v>
      </c>
      <c r="E811" s="40" t="s">
        <v>4155</v>
      </c>
      <c r="F811" s="40"/>
      <c r="G811" s="40"/>
      <c r="H811" s="37" t="s">
        <v>53</v>
      </c>
      <c r="I811" s="1">
        <v>0</v>
      </c>
      <c r="J811" s="20" t="s">
        <v>4180</v>
      </c>
      <c r="K811" s="20" t="s">
        <v>3321</v>
      </c>
      <c r="L811" s="20" t="s">
        <v>4183</v>
      </c>
      <c r="M811" s="20"/>
      <c r="N811" s="20" t="s">
        <v>3322</v>
      </c>
      <c r="O811" s="20" t="s">
        <v>4175</v>
      </c>
      <c r="P811" s="3" t="s">
        <v>3323</v>
      </c>
      <c r="Q811" s="37">
        <v>16</v>
      </c>
      <c r="R811" s="37">
        <v>4134</v>
      </c>
      <c r="S811" s="41">
        <f t="shared" si="27"/>
        <v>66144</v>
      </c>
      <c r="T811" s="41">
        <f t="shared" si="26"/>
        <v>74081.280000000013</v>
      </c>
      <c r="U811" s="40"/>
      <c r="V811" s="3" t="s">
        <v>4199</v>
      </c>
      <c r="W811" s="3" t="s">
        <v>4199</v>
      </c>
    </row>
    <row r="812" spans="1:23" s="32" customFormat="1" x14ac:dyDescent="0.25">
      <c r="A812" s="37" t="s">
        <v>3145</v>
      </c>
      <c r="B812" s="37">
        <v>782</v>
      </c>
      <c r="C812" s="37" t="s">
        <v>3146</v>
      </c>
      <c r="D812" s="40" t="s">
        <v>3644</v>
      </c>
      <c r="E812" s="40" t="s">
        <v>4156</v>
      </c>
      <c r="F812" s="40"/>
      <c r="G812" s="40"/>
      <c r="H812" s="37" t="s">
        <v>53</v>
      </c>
      <c r="I812" s="1">
        <v>0</v>
      </c>
      <c r="J812" s="20" t="s">
        <v>4180</v>
      </c>
      <c r="K812" s="20" t="s">
        <v>3321</v>
      </c>
      <c r="L812" s="20" t="s">
        <v>4183</v>
      </c>
      <c r="M812" s="20"/>
      <c r="N812" s="20" t="s">
        <v>3322</v>
      </c>
      <c r="O812" s="20" t="s">
        <v>4175</v>
      </c>
      <c r="P812" s="3" t="s">
        <v>3323</v>
      </c>
      <c r="Q812" s="37">
        <v>27</v>
      </c>
      <c r="R812" s="37">
        <v>5050.63</v>
      </c>
      <c r="S812" s="41">
        <f t="shared" si="27"/>
        <v>136367.01</v>
      </c>
      <c r="T812" s="41">
        <f t="shared" si="26"/>
        <v>152731.05120000002</v>
      </c>
      <c r="U812" s="40"/>
      <c r="V812" s="3" t="s">
        <v>4199</v>
      </c>
      <c r="W812" s="3" t="s">
        <v>4199</v>
      </c>
    </row>
    <row r="813" spans="1:23" s="32" customFormat="1" x14ac:dyDescent="0.25">
      <c r="A813" s="37" t="s">
        <v>3150</v>
      </c>
      <c r="B813" s="37">
        <v>783</v>
      </c>
      <c r="C813" s="37" t="s">
        <v>3151</v>
      </c>
      <c r="D813" s="40" t="s">
        <v>3440</v>
      </c>
      <c r="E813" s="40" t="s">
        <v>4157</v>
      </c>
      <c r="F813" s="40"/>
      <c r="G813" s="40"/>
      <c r="H813" s="37" t="s">
        <v>53</v>
      </c>
      <c r="I813" s="1">
        <v>0</v>
      </c>
      <c r="J813" s="20" t="s">
        <v>4180</v>
      </c>
      <c r="K813" s="20" t="s">
        <v>3321</v>
      </c>
      <c r="L813" s="20" t="s">
        <v>4183</v>
      </c>
      <c r="M813" s="20"/>
      <c r="N813" s="20" t="s">
        <v>3322</v>
      </c>
      <c r="O813" s="20" t="s">
        <v>4175</v>
      </c>
      <c r="P813" s="3" t="s">
        <v>4197</v>
      </c>
      <c r="Q813" s="37">
        <v>4</v>
      </c>
      <c r="R813" s="37">
        <v>2326.34</v>
      </c>
      <c r="S813" s="41">
        <f t="shared" si="27"/>
        <v>9305.36</v>
      </c>
      <c r="T813" s="41">
        <f t="shared" si="26"/>
        <v>10422.003200000001</v>
      </c>
      <c r="U813" s="40"/>
      <c r="V813" s="3" t="s">
        <v>4199</v>
      </c>
      <c r="W813" s="3" t="s">
        <v>4199</v>
      </c>
    </row>
    <row r="814" spans="1:23" s="32" customFormat="1" x14ac:dyDescent="0.25">
      <c r="A814" s="37" t="s">
        <v>3154</v>
      </c>
      <c r="B814" s="37">
        <v>784</v>
      </c>
      <c r="C814" s="37" t="s">
        <v>3155</v>
      </c>
      <c r="D814" s="40" t="s">
        <v>3440</v>
      </c>
      <c r="E814" s="40" t="s">
        <v>4035</v>
      </c>
      <c r="F814" s="40"/>
      <c r="G814" s="40"/>
      <c r="H814" s="37" t="s">
        <v>53</v>
      </c>
      <c r="I814" s="1">
        <v>0</v>
      </c>
      <c r="J814" s="20" t="s">
        <v>4180</v>
      </c>
      <c r="K814" s="20" t="s">
        <v>3321</v>
      </c>
      <c r="L814" s="20" t="s">
        <v>4183</v>
      </c>
      <c r="M814" s="20"/>
      <c r="N814" s="20" t="s">
        <v>3322</v>
      </c>
      <c r="O814" s="20" t="s">
        <v>4175</v>
      </c>
      <c r="P814" s="3" t="s">
        <v>4197</v>
      </c>
      <c r="Q814" s="37">
        <v>4</v>
      </c>
      <c r="R814" s="37">
        <v>2296.4299999999998</v>
      </c>
      <c r="S814" s="41">
        <f t="shared" si="27"/>
        <v>9185.7199999999993</v>
      </c>
      <c r="T814" s="41">
        <f t="shared" si="26"/>
        <v>10288.0064</v>
      </c>
      <c r="U814" s="40"/>
      <c r="V814" s="3" t="s">
        <v>4199</v>
      </c>
      <c r="W814" s="3" t="s">
        <v>4199</v>
      </c>
    </row>
    <row r="815" spans="1:23" s="32" customFormat="1" x14ac:dyDescent="0.25">
      <c r="A815" s="37" t="s">
        <v>3157</v>
      </c>
      <c r="B815" s="37">
        <v>785</v>
      </c>
      <c r="C815" s="37" t="s">
        <v>3158</v>
      </c>
      <c r="D815" s="40" t="s">
        <v>3440</v>
      </c>
      <c r="E815" s="40" t="s">
        <v>3769</v>
      </c>
      <c r="F815" s="40"/>
      <c r="G815" s="40"/>
      <c r="H815" s="37" t="s">
        <v>53</v>
      </c>
      <c r="I815" s="1">
        <v>0</v>
      </c>
      <c r="J815" s="20" t="s">
        <v>4180</v>
      </c>
      <c r="K815" s="20" t="s">
        <v>3321</v>
      </c>
      <c r="L815" s="20" t="s">
        <v>4183</v>
      </c>
      <c r="M815" s="20"/>
      <c r="N815" s="20" t="s">
        <v>3322</v>
      </c>
      <c r="O815" s="20" t="s">
        <v>4175</v>
      </c>
      <c r="P815" s="3" t="s">
        <v>4197</v>
      </c>
      <c r="Q815" s="37">
        <v>4</v>
      </c>
      <c r="R815" s="37">
        <v>2404.46</v>
      </c>
      <c r="S815" s="41">
        <f t="shared" si="27"/>
        <v>9617.84</v>
      </c>
      <c r="T815" s="41">
        <f t="shared" si="26"/>
        <v>10771.980800000001</v>
      </c>
      <c r="U815" s="40"/>
      <c r="V815" s="3" t="s">
        <v>4199</v>
      </c>
      <c r="W815" s="3" t="s">
        <v>4199</v>
      </c>
    </row>
    <row r="816" spans="1:23" s="32" customFormat="1" x14ac:dyDescent="0.25">
      <c r="A816" s="37" t="s">
        <v>3161</v>
      </c>
      <c r="B816" s="37">
        <v>786</v>
      </c>
      <c r="C816" s="37" t="s">
        <v>3162</v>
      </c>
      <c r="D816" s="40" t="s">
        <v>3440</v>
      </c>
      <c r="E816" s="40" t="s">
        <v>4158</v>
      </c>
      <c r="F816" s="40"/>
      <c r="G816" s="40"/>
      <c r="H816" s="37" t="s">
        <v>53</v>
      </c>
      <c r="I816" s="1">
        <v>0</v>
      </c>
      <c r="J816" s="20" t="s">
        <v>4180</v>
      </c>
      <c r="K816" s="20" t="s">
        <v>3321</v>
      </c>
      <c r="L816" s="20" t="s">
        <v>4183</v>
      </c>
      <c r="M816" s="20"/>
      <c r="N816" s="20" t="s">
        <v>3322</v>
      </c>
      <c r="O816" s="20" t="s">
        <v>4175</v>
      </c>
      <c r="P816" s="3" t="s">
        <v>4197</v>
      </c>
      <c r="Q816" s="37">
        <v>9</v>
      </c>
      <c r="R816" s="37">
        <v>2290.1799999999998</v>
      </c>
      <c r="S816" s="41">
        <f t="shared" si="27"/>
        <v>20611.62</v>
      </c>
      <c r="T816" s="41">
        <f t="shared" si="26"/>
        <v>23085.0144</v>
      </c>
      <c r="U816" s="40"/>
      <c r="V816" s="3" t="s">
        <v>4199</v>
      </c>
      <c r="W816" s="3" t="s">
        <v>4199</v>
      </c>
    </row>
    <row r="817" spans="1:23" s="32" customFormat="1" x14ac:dyDescent="0.25">
      <c r="A817" s="37" t="s">
        <v>3165</v>
      </c>
      <c r="B817" s="37">
        <v>787</v>
      </c>
      <c r="C817" s="37" t="s">
        <v>3166</v>
      </c>
      <c r="D817" s="40" t="s">
        <v>3440</v>
      </c>
      <c r="E817" s="40" t="s">
        <v>4036</v>
      </c>
      <c r="F817" s="40"/>
      <c r="G817" s="40"/>
      <c r="H817" s="37" t="s">
        <v>53</v>
      </c>
      <c r="I817" s="1">
        <v>0</v>
      </c>
      <c r="J817" s="20" t="s">
        <v>4180</v>
      </c>
      <c r="K817" s="20" t="s">
        <v>3321</v>
      </c>
      <c r="L817" s="20" t="s">
        <v>4183</v>
      </c>
      <c r="M817" s="20"/>
      <c r="N817" s="20" t="s">
        <v>3322</v>
      </c>
      <c r="O817" s="20" t="s">
        <v>4175</v>
      </c>
      <c r="P817" s="3" t="s">
        <v>4197</v>
      </c>
      <c r="Q817" s="37">
        <v>9</v>
      </c>
      <c r="R817" s="37">
        <v>2222.77</v>
      </c>
      <c r="S817" s="41">
        <f t="shared" si="27"/>
        <v>20004.93</v>
      </c>
      <c r="T817" s="41">
        <f t="shared" si="26"/>
        <v>22405.521600000004</v>
      </c>
      <c r="U817" s="40"/>
      <c r="V817" s="3" t="s">
        <v>4199</v>
      </c>
      <c r="W817" s="3" t="s">
        <v>4199</v>
      </c>
    </row>
    <row r="818" spans="1:23" s="32" customFormat="1" x14ac:dyDescent="0.25">
      <c r="A818" s="37" t="s">
        <v>3168</v>
      </c>
      <c r="B818" s="37">
        <v>788</v>
      </c>
      <c r="C818" s="37" t="s">
        <v>3169</v>
      </c>
      <c r="D818" s="40" t="s">
        <v>3645</v>
      </c>
      <c r="E818" s="40" t="s">
        <v>4159</v>
      </c>
      <c r="F818" s="40"/>
      <c r="G818" s="40"/>
      <c r="H818" s="37" t="s">
        <v>53</v>
      </c>
      <c r="I818" s="1">
        <v>0</v>
      </c>
      <c r="J818" s="20" t="s">
        <v>4180</v>
      </c>
      <c r="K818" s="20" t="s">
        <v>3321</v>
      </c>
      <c r="L818" s="20" t="s">
        <v>4183</v>
      </c>
      <c r="M818" s="20"/>
      <c r="N818" s="20" t="s">
        <v>3322</v>
      </c>
      <c r="O818" s="20" t="s">
        <v>4175</v>
      </c>
      <c r="P818" s="3" t="s">
        <v>3323</v>
      </c>
      <c r="Q818" s="37">
        <v>2</v>
      </c>
      <c r="R818" s="37">
        <v>110243.75</v>
      </c>
      <c r="S818" s="41">
        <f t="shared" si="27"/>
        <v>220487.5</v>
      </c>
      <c r="T818" s="41">
        <f t="shared" si="26"/>
        <v>246946.00000000003</v>
      </c>
      <c r="U818" s="40"/>
      <c r="V818" s="3" t="s">
        <v>4199</v>
      </c>
      <c r="W818" s="3" t="s">
        <v>4199</v>
      </c>
    </row>
    <row r="819" spans="1:23" s="32" customFormat="1" x14ac:dyDescent="0.25">
      <c r="A819" s="37" t="s">
        <v>3173</v>
      </c>
      <c r="B819" s="37">
        <v>789</v>
      </c>
      <c r="C819" s="37" t="s">
        <v>3174</v>
      </c>
      <c r="D819" s="40" t="s">
        <v>3411</v>
      </c>
      <c r="E819" s="40" t="s">
        <v>4160</v>
      </c>
      <c r="F819" s="40"/>
      <c r="G819" s="40"/>
      <c r="H819" s="37" t="s">
        <v>53</v>
      </c>
      <c r="I819" s="1">
        <v>0</v>
      </c>
      <c r="J819" s="20" t="s">
        <v>4180</v>
      </c>
      <c r="K819" s="20" t="s">
        <v>3321</v>
      </c>
      <c r="L819" s="20" t="s">
        <v>4183</v>
      </c>
      <c r="M819" s="20"/>
      <c r="N819" s="20" t="s">
        <v>3322</v>
      </c>
      <c r="O819" s="20" t="s">
        <v>4175</v>
      </c>
      <c r="P819" s="3" t="s">
        <v>3323</v>
      </c>
      <c r="Q819" s="37">
        <v>2</v>
      </c>
      <c r="R819" s="37">
        <v>148151.5</v>
      </c>
      <c r="S819" s="41">
        <f t="shared" si="27"/>
        <v>296303</v>
      </c>
      <c r="T819" s="41">
        <f t="shared" si="26"/>
        <v>331859.36000000004</v>
      </c>
      <c r="U819" s="40"/>
      <c r="V819" s="3" t="s">
        <v>4199</v>
      </c>
      <c r="W819" s="3" t="s">
        <v>4199</v>
      </c>
    </row>
    <row r="820" spans="1:23" s="32" customFormat="1" x14ac:dyDescent="0.25">
      <c r="A820" s="37" t="s">
        <v>3177</v>
      </c>
      <c r="B820" s="37">
        <v>790</v>
      </c>
      <c r="C820" s="37" t="s">
        <v>3178</v>
      </c>
      <c r="D820" s="40" t="s">
        <v>3646</v>
      </c>
      <c r="E820" s="40" t="s">
        <v>4161</v>
      </c>
      <c r="F820" s="40"/>
      <c r="G820" s="40"/>
      <c r="H820" s="37" t="s">
        <v>53</v>
      </c>
      <c r="I820" s="1">
        <v>0</v>
      </c>
      <c r="J820" s="20" t="s">
        <v>4180</v>
      </c>
      <c r="K820" s="20" t="s">
        <v>3321</v>
      </c>
      <c r="L820" s="20" t="s">
        <v>4183</v>
      </c>
      <c r="M820" s="20"/>
      <c r="N820" s="20" t="s">
        <v>3322</v>
      </c>
      <c r="O820" s="20" t="s">
        <v>4175</v>
      </c>
      <c r="P820" s="3" t="s">
        <v>3323</v>
      </c>
      <c r="Q820" s="37">
        <v>94</v>
      </c>
      <c r="R820" s="37">
        <v>775</v>
      </c>
      <c r="S820" s="41">
        <f t="shared" si="27"/>
        <v>72850</v>
      </c>
      <c r="T820" s="41">
        <f t="shared" si="26"/>
        <v>81592.000000000015</v>
      </c>
      <c r="U820" s="40"/>
      <c r="V820" s="3" t="s">
        <v>4199</v>
      </c>
      <c r="W820" s="3" t="s">
        <v>4199</v>
      </c>
    </row>
    <row r="821" spans="1:23" s="32" customFormat="1" x14ac:dyDescent="0.25">
      <c r="A821" s="37" t="s">
        <v>3182</v>
      </c>
      <c r="B821" s="37">
        <v>791</v>
      </c>
      <c r="C821" s="37" t="s">
        <v>3183</v>
      </c>
      <c r="D821" s="40" t="s">
        <v>3472</v>
      </c>
      <c r="E821" s="40" t="s">
        <v>4007</v>
      </c>
      <c r="F821" s="40"/>
      <c r="G821" s="40"/>
      <c r="H821" s="37" t="s">
        <v>53</v>
      </c>
      <c r="I821" s="1">
        <v>0</v>
      </c>
      <c r="J821" s="20" t="s">
        <v>4180</v>
      </c>
      <c r="K821" s="20" t="s">
        <v>3321</v>
      </c>
      <c r="L821" s="20" t="s">
        <v>4183</v>
      </c>
      <c r="M821" s="20"/>
      <c r="N821" s="20" t="s">
        <v>3322</v>
      </c>
      <c r="O821" s="20" t="s">
        <v>4175</v>
      </c>
      <c r="P821" s="3" t="s">
        <v>4197</v>
      </c>
      <c r="Q821" s="37">
        <v>2</v>
      </c>
      <c r="R821" s="37">
        <v>2669.64</v>
      </c>
      <c r="S821" s="41">
        <f t="shared" si="27"/>
        <v>5339.28</v>
      </c>
      <c r="T821" s="41">
        <f t="shared" si="26"/>
        <v>5979.9936000000007</v>
      </c>
      <c r="U821" s="40"/>
      <c r="V821" s="3" t="s">
        <v>4199</v>
      </c>
      <c r="W821" s="3" t="s">
        <v>4199</v>
      </c>
    </row>
    <row r="822" spans="1:23" s="32" customFormat="1" x14ac:dyDescent="0.25">
      <c r="A822" s="37" t="s">
        <v>3185</v>
      </c>
      <c r="B822" s="37">
        <v>792</v>
      </c>
      <c r="C822" s="37" t="s">
        <v>3186</v>
      </c>
      <c r="D822" s="40" t="s">
        <v>3472</v>
      </c>
      <c r="E822" s="40" t="s">
        <v>3861</v>
      </c>
      <c r="F822" s="40"/>
      <c r="G822" s="40"/>
      <c r="H822" s="37" t="s">
        <v>53</v>
      </c>
      <c r="I822" s="1">
        <v>0</v>
      </c>
      <c r="J822" s="20" t="s">
        <v>4180</v>
      </c>
      <c r="K822" s="20" t="s">
        <v>3321</v>
      </c>
      <c r="L822" s="20" t="s">
        <v>4183</v>
      </c>
      <c r="M822" s="20"/>
      <c r="N822" s="20" t="s">
        <v>3322</v>
      </c>
      <c r="O822" s="20" t="s">
        <v>4175</v>
      </c>
      <c r="P822" s="3" t="s">
        <v>4197</v>
      </c>
      <c r="Q822" s="37">
        <v>2</v>
      </c>
      <c r="R822" s="37">
        <v>2661.61</v>
      </c>
      <c r="S822" s="41">
        <f t="shared" si="27"/>
        <v>5323.22</v>
      </c>
      <c r="T822" s="41">
        <f t="shared" si="26"/>
        <v>5962.0064000000011</v>
      </c>
      <c r="U822" s="40"/>
      <c r="V822" s="3" t="s">
        <v>4199</v>
      </c>
      <c r="W822" s="3" t="s">
        <v>4199</v>
      </c>
    </row>
    <row r="823" spans="1:23" s="32" customFormat="1" x14ac:dyDescent="0.25">
      <c r="A823" s="37" t="s">
        <v>3188</v>
      </c>
      <c r="B823" s="37">
        <v>793</v>
      </c>
      <c r="C823" s="37" t="s">
        <v>3091</v>
      </c>
      <c r="D823" s="40" t="s">
        <v>3638</v>
      </c>
      <c r="E823" s="40" t="s">
        <v>3770</v>
      </c>
      <c r="F823" s="40"/>
      <c r="G823" s="40"/>
      <c r="H823" s="37" t="s">
        <v>53</v>
      </c>
      <c r="I823" s="1">
        <v>0</v>
      </c>
      <c r="J823" s="20" t="s">
        <v>4180</v>
      </c>
      <c r="K823" s="20" t="s">
        <v>3321</v>
      </c>
      <c r="L823" s="20" t="s">
        <v>4183</v>
      </c>
      <c r="M823" s="20"/>
      <c r="N823" s="20" t="s">
        <v>3322</v>
      </c>
      <c r="O823" s="20" t="s">
        <v>4175</v>
      </c>
      <c r="P823" s="3" t="s">
        <v>3323</v>
      </c>
      <c r="Q823" s="37">
        <v>500</v>
      </c>
      <c r="R823" s="37">
        <v>66</v>
      </c>
      <c r="S823" s="41">
        <f t="shared" si="27"/>
        <v>33000</v>
      </c>
      <c r="T823" s="41">
        <f t="shared" si="26"/>
        <v>36960</v>
      </c>
      <c r="U823" s="40"/>
      <c r="V823" s="3" t="s">
        <v>4199</v>
      </c>
      <c r="W823" s="3" t="s">
        <v>4199</v>
      </c>
    </row>
    <row r="824" spans="1:23" s="32" customFormat="1" x14ac:dyDescent="0.25">
      <c r="A824" s="37" t="s">
        <v>3190</v>
      </c>
      <c r="B824" s="37">
        <v>794</v>
      </c>
      <c r="C824" s="37" t="s">
        <v>3191</v>
      </c>
      <c r="D824" s="40" t="s">
        <v>3647</v>
      </c>
      <c r="E824" s="40" t="s">
        <v>3882</v>
      </c>
      <c r="F824" s="40"/>
      <c r="G824" s="40"/>
      <c r="H824" s="37" t="s">
        <v>53</v>
      </c>
      <c r="I824" s="1">
        <v>0</v>
      </c>
      <c r="J824" s="20" t="s">
        <v>4180</v>
      </c>
      <c r="K824" s="20" t="s">
        <v>3321</v>
      </c>
      <c r="L824" s="20" t="s">
        <v>4183</v>
      </c>
      <c r="M824" s="20"/>
      <c r="N824" s="20" t="s">
        <v>3322</v>
      </c>
      <c r="O824" s="20" t="s">
        <v>4175</v>
      </c>
      <c r="P824" s="3" t="s">
        <v>3323</v>
      </c>
      <c r="Q824" s="37">
        <v>100</v>
      </c>
      <c r="R824" s="37">
        <v>875</v>
      </c>
      <c r="S824" s="41">
        <f t="shared" si="27"/>
        <v>87500</v>
      </c>
      <c r="T824" s="41">
        <f t="shared" si="26"/>
        <v>98000.000000000015</v>
      </c>
      <c r="U824" s="40"/>
      <c r="V824" s="3" t="s">
        <v>4199</v>
      </c>
      <c r="W824" s="3" t="s">
        <v>4199</v>
      </c>
    </row>
    <row r="825" spans="1:23" s="32" customFormat="1" x14ac:dyDescent="0.25">
      <c r="A825" s="37" t="s">
        <v>3195</v>
      </c>
      <c r="B825" s="37">
        <v>795</v>
      </c>
      <c r="C825" s="37" t="s">
        <v>2904</v>
      </c>
      <c r="D825" s="40" t="s">
        <v>3622</v>
      </c>
      <c r="E825" s="40" t="s">
        <v>3845</v>
      </c>
      <c r="F825" s="40"/>
      <c r="G825" s="40"/>
      <c r="H825" s="37" t="s">
        <v>53</v>
      </c>
      <c r="I825" s="1">
        <v>0</v>
      </c>
      <c r="J825" s="20" t="s">
        <v>4180</v>
      </c>
      <c r="K825" s="20" t="s">
        <v>3321</v>
      </c>
      <c r="L825" s="20" t="s">
        <v>4183</v>
      </c>
      <c r="M825" s="20"/>
      <c r="N825" s="20" t="s">
        <v>3322</v>
      </c>
      <c r="O825" s="20" t="s">
        <v>4175</v>
      </c>
      <c r="P825" s="3" t="s">
        <v>3323</v>
      </c>
      <c r="Q825" s="37">
        <v>2</v>
      </c>
      <c r="R825" s="37">
        <v>6362</v>
      </c>
      <c r="S825" s="41">
        <f t="shared" si="27"/>
        <v>12724</v>
      </c>
      <c r="T825" s="41">
        <f t="shared" si="26"/>
        <v>14250.880000000001</v>
      </c>
      <c r="U825" s="40"/>
      <c r="V825" s="3" t="s">
        <v>4199</v>
      </c>
      <c r="W825" s="3" t="s">
        <v>4199</v>
      </c>
    </row>
    <row r="826" spans="1:23" s="32" customFormat="1" x14ac:dyDescent="0.25">
      <c r="A826" s="37" t="s">
        <v>3197</v>
      </c>
      <c r="B826" s="37">
        <v>796</v>
      </c>
      <c r="C826" s="37" t="s">
        <v>3198</v>
      </c>
      <c r="D826" s="40" t="s">
        <v>3648</v>
      </c>
      <c r="E826" s="40" t="s">
        <v>4162</v>
      </c>
      <c r="F826" s="40"/>
      <c r="G826" s="40"/>
      <c r="H826" s="37" t="s">
        <v>53</v>
      </c>
      <c r="I826" s="1">
        <v>0</v>
      </c>
      <c r="J826" s="20" t="s">
        <v>4180</v>
      </c>
      <c r="K826" s="20" t="s">
        <v>3321</v>
      </c>
      <c r="L826" s="20" t="s">
        <v>4183</v>
      </c>
      <c r="M826" s="20"/>
      <c r="N826" s="20" t="s">
        <v>3322</v>
      </c>
      <c r="O826" s="20" t="s">
        <v>4175</v>
      </c>
      <c r="P826" s="3" t="s">
        <v>3323</v>
      </c>
      <c r="Q826" s="37">
        <v>2</v>
      </c>
      <c r="R826" s="37">
        <v>23232</v>
      </c>
      <c r="S826" s="41">
        <f t="shared" si="27"/>
        <v>46464</v>
      </c>
      <c r="T826" s="41">
        <f t="shared" si="26"/>
        <v>52039.680000000008</v>
      </c>
      <c r="U826" s="40"/>
      <c r="V826" s="3" t="s">
        <v>4199</v>
      </c>
      <c r="W826" s="3" t="s">
        <v>4199</v>
      </c>
    </row>
    <row r="827" spans="1:23" s="32" customFormat="1" x14ac:dyDescent="0.25">
      <c r="A827" s="37" t="s">
        <v>3202</v>
      </c>
      <c r="B827" s="37">
        <v>797</v>
      </c>
      <c r="C827" s="37" t="s">
        <v>3198</v>
      </c>
      <c r="D827" s="40" t="s">
        <v>3648</v>
      </c>
      <c r="E827" s="40" t="s">
        <v>4162</v>
      </c>
      <c r="F827" s="40"/>
      <c r="G827" s="40"/>
      <c r="H827" s="37" t="s">
        <v>53</v>
      </c>
      <c r="I827" s="1">
        <v>0</v>
      </c>
      <c r="J827" s="20" t="s">
        <v>4180</v>
      </c>
      <c r="K827" s="20" t="s">
        <v>3321</v>
      </c>
      <c r="L827" s="20" t="s">
        <v>4183</v>
      </c>
      <c r="M827" s="20"/>
      <c r="N827" s="20" t="s">
        <v>3322</v>
      </c>
      <c r="O827" s="20" t="s">
        <v>4175</v>
      </c>
      <c r="P827" s="3" t="s">
        <v>3323</v>
      </c>
      <c r="Q827" s="37">
        <v>7</v>
      </c>
      <c r="R827" s="37">
        <v>23232</v>
      </c>
      <c r="S827" s="41">
        <f t="shared" si="27"/>
        <v>162624</v>
      </c>
      <c r="T827" s="41">
        <f t="shared" si="26"/>
        <v>182138.88</v>
      </c>
      <c r="U827" s="40"/>
      <c r="V827" s="3" t="s">
        <v>4199</v>
      </c>
      <c r="W827" s="3" t="s">
        <v>4199</v>
      </c>
    </row>
    <row r="828" spans="1:23" s="32" customFormat="1" x14ac:dyDescent="0.25">
      <c r="A828" s="37" t="s">
        <v>3204</v>
      </c>
      <c r="B828" s="37">
        <v>798</v>
      </c>
      <c r="C828" s="37" t="s">
        <v>3205</v>
      </c>
      <c r="D828" s="40" t="s">
        <v>3649</v>
      </c>
      <c r="E828" s="40" t="s">
        <v>4163</v>
      </c>
      <c r="F828" s="40"/>
      <c r="G828" s="40"/>
      <c r="H828" s="37" t="s">
        <v>53</v>
      </c>
      <c r="I828" s="1">
        <v>0</v>
      </c>
      <c r="J828" s="20" t="s">
        <v>4180</v>
      </c>
      <c r="K828" s="20" t="s">
        <v>3321</v>
      </c>
      <c r="L828" s="20" t="s">
        <v>4183</v>
      </c>
      <c r="M828" s="20"/>
      <c r="N828" s="20" t="s">
        <v>3322</v>
      </c>
      <c r="O828" s="20" t="s">
        <v>4175</v>
      </c>
      <c r="P828" s="3" t="s">
        <v>3323</v>
      </c>
      <c r="Q828" s="37">
        <v>40</v>
      </c>
      <c r="R828" s="37">
        <v>795.45</v>
      </c>
      <c r="S828" s="41">
        <f t="shared" si="27"/>
        <v>31818</v>
      </c>
      <c r="T828" s="41">
        <f t="shared" si="26"/>
        <v>35636.160000000003</v>
      </c>
      <c r="U828" s="40"/>
      <c r="V828" s="3" t="s">
        <v>4199</v>
      </c>
      <c r="W828" s="3" t="s">
        <v>4199</v>
      </c>
    </row>
    <row r="829" spans="1:23" s="32" customFormat="1" x14ac:dyDescent="0.25">
      <c r="A829" s="37" t="s">
        <v>3209</v>
      </c>
      <c r="B829" s="37">
        <v>799</v>
      </c>
      <c r="C829" s="37" t="s">
        <v>3205</v>
      </c>
      <c r="D829" s="40" t="s">
        <v>3649</v>
      </c>
      <c r="E829" s="40" t="s">
        <v>4163</v>
      </c>
      <c r="F829" s="40"/>
      <c r="G829" s="40"/>
      <c r="H829" s="37" t="s">
        <v>53</v>
      </c>
      <c r="I829" s="1">
        <v>0</v>
      </c>
      <c r="J829" s="20" t="s">
        <v>4180</v>
      </c>
      <c r="K829" s="20" t="s">
        <v>3321</v>
      </c>
      <c r="L829" s="20" t="s">
        <v>4183</v>
      </c>
      <c r="M829" s="20"/>
      <c r="N829" s="20" t="s">
        <v>3322</v>
      </c>
      <c r="O829" s="20" t="s">
        <v>4175</v>
      </c>
      <c r="P829" s="3" t="s">
        <v>3323</v>
      </c>
      <c r="Q829" s="37">
        <v>120</v>
      </c>
      <c r="R829" s="37">
        <v>1607.23</v>
      </c>
      <c r="S829" s="41">
        <f t="shared" si="27"/>
        <v>192867.6</v>
      </c>
      <c r="T829" s="41">
        <f t="shared" si="26"/>
        <v>216011.71200000003</v>
      </c>
      <c r="U829" s="40"/>
      <c r="V829" s="3" t="s">
        <v>4199</v>
      </c>
      <c r="W829" s="3" t="s">
        <v>4199</v>
      </c>
    </row>
    <row r="830" spans="1:23" s="32" customFormat="1" x14ac:dyDescent="0.25">
      <c r="A830" s="37" t="s">
        <v>3211</v>
      </c>
      <c r="B830" s="37">
        <v>800</v>
      </c>
      <c r="C830" s="37" t="s">
        <v>3212</v>
      </c>
      <c r="D830" s="40" t="s">
        <v>3650</v>
      </c>
      <c r="E830" s="40" t="s">
        <v>4164</v>
      </c>
      <c r="F830" s="40"/>
      <c r="G830" s="40"/>
      <c r="H830" s="37" t="s">
        <v>53</v>
      </c>
      <c r="I830" s="1">
        <v>0</v>
      </c>
      <c r="J830" s="20" t="s">
        <v>4180</v>
      </c>
      <c r="K830" s="20" t="s">
        <v>3321</v>
      </c>
      <c r="L830" s="20" t="s">
        <v>4183</v>
      </c>
      <c r="M830" s="20"/>
      <c r="N830" s="20" t="s">
        <v>3322</v>
      </c>
      <c r="O830" s="20" t="s">
        <v>4175</v>
      </c>
      <c r="P830" s="3" t="s">
        <v>3323</v>
      </c>
      <c r="Q830" s="37">
        <v>42</v>
      </c>
      <c r="R830" s="37">
        <v>93.33</v>
      </c>
      <c r="S830" s="41">
        <f t="shared" si="27"/>
        <v>3919.86</v>
      </c>
      <c r="T830" s="41">
        <f t="shared" si="26"/>
        <v>4390.2432000000008</v>
      </c>
      <c r="U830" s="40"/>
      <c r="V830" s="3" t="s">
        <v>4199</v>
      </c>
      <c r="W830" s="3" t="s">
        <v>4199</v>
      </c>
    </row>
    <row r="831" spans="1:23" s="32" customFormat="1" x14ac:dyDescent="0.25">
      <c r="A831" s="37" t="s">
        <v>3216</v>
      </c>
      <c r="B831" s="37">
        <v>801</v>
      </c>
      <c r="C831" s="37" t="s">
        <v>3217</v>
      </c>
      <c r="D831" s="40" t="s">
        <v>3650</v>
      </c>
      <c r="E831" s="40" t="s">
        <v>4165</v>
      </c>
      <c r="F831" s="40"/>
      <c r="G831" s="40"/>
      <c r="H831" s="37" t="s">
        <v>53</v>
      </c>
      <c r="I831" s="1">
        <v>0</v>
      </c>
      <c r="J831" s="20" t="s">
        <v>4180</v>
      </c>
      <c r="K831" s="20" t="s">
        <v>3321</v>
      </c>
      <c r="L831" s="20" t="s">
        <v>4183</v>
      </c>
      <c r="M831" s="20"/>
      <c r="N831" s="20" t="s">
        <v>3322</v>
      </c>
      <c r="O831" s="20" t="s">
        <v>4175</v>
      </c>
      <c r="P831" s="3" t="s">
        <v>3323</v>
      </c>
      <c r="Q831" s="37">
        <v>60</v>
      </c>
      <c r="R831" s="37">
        <v>173.25</v>
      </c>
      <c r="S831" s="41">
        <f t="shared" si="27"/>
        <v>10395</v>
      </c>
      <c r="T831" s="41">
        <f t="shared" si="26"/>
        <v>11642.400000000001</v>
      </c>
      <c r="U831" s="40"/>
      <c r="V831" s="3" t="s">
        <v>4199</v>
      </c>
      <c r="W831" s="3" t="s">
        <v>4199</v>
      </c>
    </row>
    <row r="832" spans="1:23" s="32" customFormat="1" x14ac:dyDescent="0.25">
      <c r="A832" s="37" t="s">
        <v>3220</v>
      </c>
      <c r="B832" s="37">
        <v>802</v>
      </c>
      <c r="C832" s="37" t="s">
        <v>1549</v>
      </c>
      <c r="D832" s="40" t="s">
        <v>1550</v>
      </c>
      <c r="E832" s="40" t="s">
        <v>3900</v>
      </c>
      <c r="F832" s="40"/>
      <c r="G832" s="40"/>
      <c r="H832" s="37" t="s">
        <v>53</v>
      </c>
      <c r="I832" s="1">
        <v>0</v>
      </c>
      <c r="J832" s="20" t="s">
        <v>4180</v>
      </c>
      <c r="K832" s="20" t="s">
        <v>3321</v>
      </c>
      <c r="L832" s="20" t="s">
        <v>4183</v>
      </c>
      <c r="M832" s="20"/>
      <c r="N832" s="20" t="s">
        <v>3322</v>
      </c>
      <c r="O832" s="20" t="s">
        <v>4175</v>
      </c>
      <c r="P832" s="3" t="s">
        <v>3323</v>
      </c>
      <c r="Q832" s="37">
        <v>118</v>
      </c>
      <c r="R832" s="37">
        <v>150</v>
      </c>
      <c r="S832" s="41">
        <f t="shared" si="27"/>
        <v>17700</v>
      </c>
      <c r="T832" s="41">
        <f t="shared" si="26"/>
        <v>19824.000000000004</v>
      </c>
      <c r="U832" s="40"/>
      <c r="V832" s="3" t="s">
        <v>4199</v>
      </c>
      <c r="W832" s="3" t="s">
        <v>4199</v>
      </c>
    </row>
    <row r="833" spans="1:23" s="32" customFormat="1" x14ac:dyDescent="0.25">
      <c r="A833" s="37" t="s">
        <v>3222</v>
      </c>
      <c r="B833" s="37">
        <v>803</v>
      </c>
      <c r="C833" s="37" t="s">
        <v>1549</v>
      </c>
      <c r="D833" s="40" t="s">
        <v>1550</v>
      </c>
      <c r="E833" s="40" t="s">
        <v>3900</v>
      </c>
      <c r="F833" s="40"/>
      <c r="G833" s="40"/>
      <c r="H833" s="37" t="s">
        <v>53</v>
      </c>
      <c r="I833" s="1">
        <v>0</v>
      </c>
      <c r="J833" s="20" t="s">
        <v>4180</v>
      </c>
      <c r="K833" s="20" t="s">
        <v>3321</v>
      </c>
      <c r="L833" s="20" t="s">
        <v>4183</v>
      </c>
      <c r="M833" s="20"/>
      <c r="N833" s="20" t="s">
        <v>3322</v>
      </c>
      <c r="O833" s="20" t="s">
        <v>4175</v>
      </c>
      <c r="P833" s="3" t="s">
        <v>3323</v>
      </c>
      <c r="Q833" s="37">
        <v>118</v>
      </c>
      <c r="R833" s="37">
        <v>150</v>
      </c>
      <c r="S833" s="41">
        <f t="shared" si="27"/>
        <v>17700</v>
      </c>
      <c r="T833" s="41">
        <f t="shared" si="26"/>
        <v>19824.000000000004</v>
      </c>
      <c r="U833" s="40"/>
      <c r="V833" s="3" t="s">
        <v>4199</v>
      </c>
      <c r="W833" s="3" t="s">
        <v>4199</v>
      </c>
    </row>
    <row r="834" spans="1:23" s="32" customFormat="1" x14ac:dyDescent="0.25">
      <c r="A834" s="37" t="s">
        <v>3224</v>
      </c>
      <c r="B834" s="37">
        <v>804</v>
      </c>
      <c r="C834" s="37" t="s">
        <v>3225</v>
      </c>
      <c r="D834" s="40" t="s">
        <v>3651</v>
      </c>
      <c r="E834" s="40" t="s">
        <v>4166</v>
      </c>
      <c r="F834" s="40"/>
      <c r="G834" s="40"/>
      <c r="H834" s="37" t="s">
        <v>53</v>
      </c>
      <c r="I834" s="1">
        <v>0</v>
      </c>
      <c r="J834" s="20" t="s">
        <v>4180</v>
      </c>
      <c r="K834" s="20" t="s">
        <v>3321</v>
      </c>
      <c r="L834" s="20" t="s">
        <v>4183</v>
      </c>
      <c r="M834" s="20"/>
      <c r="N834" s="20" t="s">
        <v>3322</v>
      </c>
      <c r="O834" s="20" t="s">
        <v>4175</v>
      </c>
      <c r="P834" s="3" t="s">
        <v>4197</v>
      </c>
      <c r="Q834" s="37">
        <v>0.2</v>
      </c>
      <c r="R834" s="37">
        <v>115563.43</v>
      </c>
      <c r="S834" s="41">
        <f t="shared" si="27"/>
        <v>23112.686000000002</v>
      </c>
      <c r="T834" s="41">
        <f t="shared" si="26"/>
        <v>25886.208320000005</v>
      </c>
      <c r="U834" s="40"/>
      <c r="V834" s="3" t="s">
        <v>4199</v>
      </c>
      <c r="W834" s="3" t="s">
        <v>4199</v>
      </c>
    </row>
    <row r="835" spans="1:23" s="32" customFormat="1" x14ac:dyDescent="0.25">
      <c r="A835" s="37" t="s">
        <v>3229</v>
      </c>
      <c r="B835" s="37">
        <v>805</v>
      </c>
      <c r="C835" s="37" t="s">
        <v>3230</v>
      </c>
      <c r="D835" s="40" t="s">
        <v>3652</v>
      </c>
      <c r="E835" s="40" t="s">
        <v>4167</v>
      </c>
      <c r="F835" s="40"/>
      <c r="G835" s="40"/>
      <c r="H835" s="37" t="s">
        <v>53</v>
      </c>
      <c r="I835" s="1">
        <v>0</v>
      </c>
      <c r="J835" s="20" t="s">
        <v>4180</v>
      </c>
      <c r="K835" s="20" t="s">
        <v>3321</v>
      </c>
      <c r="L835" s="20" t="s">
        <v>4183</v>
      </c>
      <c r="M835" s="20"/>
      <c r="N835" s="20" t="s">
        <v>3322</v>
      </c>
      <c r="O835" s="20" t="s">
        <v>4175</v>
      </c>
      <c r="P835" s="3" t="s">
        <v>3323</v>
      </c>
      <c r="Q835" s="37">
        <v>10</v>
      </c>
      <c r="R835" s="37">
        <v>12026.79</v>
      </c>
      <c r="S835" s="41">
        <f t="shared" si="27"/>
        <v>120267.90000000001</v>
      </c>
      <c r="T835" s="41">
        <f t="shared" si="26"/>
        <v>134700.04800000001</v>
      </c>
      <c r="U835" s="40"/>
      <c r="V835" s="3" t="s">
        <v>4199</v>
      </c>
      <c r="W835" s="3" t="s">
        <v>4199</v>
      </c>
    </row>
    <row r="836" spans="1:23" s="32" customFormat="1" x14ac:dyDescent="0.25">
      <c r="A836" s="37" t="s">
        <v>3234</v>
      </c>
      <c r="B836" s="37">
        <v>806</v>
      </c>
      <c r="C836" s="37" t="s">
        <v>3235</v>
      </c>
      <c r="D836" s="40" t="s">
        <v>3653</v>
      </c>
      <c r="E836" s="40" t="s">
        <v>4168</v>
      </c>
      <c r="F836" s="40"/>
      <c r="G836" s="40"/>
      <c r="H836" s="37" t="s">
        <v>53</v>
      </c>
      <c r="I836" s="1">
        <v>0</v>
      </c>
      <c r="J836" s="20" t="s">
        <v>4180</v>
      </c>
      <c r="K836" s="20" t="s">
        <v>3321</v>
      </c>
      <c r="L836" s="20" t="s">
        <v>4183</v>
      </c>
      <c r="M836" s="20"/>
      <c r="N836" s="20" t="s">
        <v>3322</v>
      </c>
      <c r="O836" s="20" t="s">
        <v>4175</v>
      </c>
      <c r="P836" s="3" t="s">
        <v>3323</v>
      </c>
      <c r="Q836" s="37">
        <v>10</v>
      </c>
      <c r="R836" s="37">
        <v>2724</v>
      </c>
      <c r="S836" s="41">
        <f t="shared" si="27"/>
        <v>27240</v>
      </c>
      <c r="T836" s="41">
        <f t="shared" si="26"/>
        <v>30508.800000000003</v>
      </c>
      <c r="U836" s="40"/>
      <c r="V836" s="3" t="s">
        <v>4199</v>
      </c>
      <c r="W836" s="3" t="s">
        <v>4199</v>
      </c>
    </row>
    <row r="837" spans="1:23" s="32" customFormat="1" x14ac:dyDescent="0.25">
      <c r="A837" s="37" t="s">
        <v>3239</v>
      </c>
      <c r="B837" s="37">
        <v>807</v>
      </c>
      <c r="C837" s="37" t="s">
        <v>2899</v>
      </c>
      <c r="D837" s="40" t="s">
        <v>3622</v>
      </c>
      <c r="E837" s="40" t="s">
        <v>4124</v>
      </c>
      <c r="F837" s="40"/>
      <c r="G837" s="40"/>
      <c r="H837" s="37" t="s">
        <v>53</v>
      </c>
      <c r="I837" s="1">
        <v>0</v>
      </c>
      <c r="J837" s="20" t="s">
        <v>4180</v>
      </c>
      <c r="K837" s="20" t="s">
        <v>3321</v>
      </c>
      <c r="L837" s="20" t="s">
        <v>4183</v>
      </c>
      <c r="M837" s="20"/>
      <c r="N837" s="20" t="s">
        <v>3322</v>
      </c>
      <c r="O837" s="20" t="s">
        <v>4175</v>
      </c>
      <c r="P837" s="3" t="s">
        <v>3323</v>
      </c>
      <c r="Q837" s="37">
        <v>5</v>
      </c>
      <c r="R837" s="37">
        <v>20907.14</v>
      </c>
      <c r="S837" s="41">
        <f t="shared" si="27"/>
        <v>104535.7</v>
      </c>
      <c r="T837" s="41">
        <f t="shared" si="26"/>
        <v>117079.98400000001</v>
      </c>
      <c r="U837" s="40"/>
      <c r="V837" s="3" t="s">
        <v>4199</v>
      </c>
      <c r="W837" s="3" t="s">
        <v>4199</v>
      </c>
    </row>
    <row r="838" spans="1:23" s="32" customFormat="1" x14ac:dyDescent="0.25">
      <c r="A838" s="37" t="s">
        <v>3241</v>
      </c>
      <c r="B838" s="37">
        <v>808</v>
      </c>
      <c r="C838" s="37" t="s">
        <v>2899</v>
      </c>
      <c r="D838" s="40" t="s">
        <v>3622</v>
      </c>
      <c r="E838" s="40" t="s">
        <v>4124</v>
      </c>
      <c r="F838" s="40"/>
      <c r="G838" s="40"/>
      <c r="H838" s="37" t="s">
        <v>53</v>
      </c>
      <c r="I838" s="1">
        <v>0</v>
      </c>
      <c r="J838" s="20" t="s">
        <v>4180</v>
      </c>
      <c r="K838" s="20" t="s">
        <v>3321</v>
      </c>
      <c r="L838" s="20" t="s">
        <v>4183</v>
      </c>
      <c r="M838" s="20"/>
      <c r="N838" s="20" t="s">
        <v>3322</v>
      </c>
      <c r="O838" s="20" t="s">
        <v>4175</v>
      </c>
      <c r="P838" s="3" t="s">
        <v>3323</v>
      </c>
      <c r="Q838" s="37">
        <v>5</v>
      </c>
      <c r="R838" s="37">
        <v>12735.71</v>
      </c>
      <c r="S838" s="41">
        <f t="shared" si="27"/>
        <v>63678.549999999996</v>
      </c>
      <c r="T838" s="41">
        <f t="shared" ref="T838:T848" si="28">S838*1.12</f>
        <v>71319.975999999995</v>
      </c>
      <c r="U838" s="40"/>
      <c r="V838" s="3" t="s">
        <v>4199</v>
      </c>
      <c r="W838" s="3" t="s">
        <v>4199</v>
      </c>
    </row>
    <row r="839" spans="1:23" s="32" customFormat="1" x14ac:dyDescent="0.25">
      <c r="A839" s="37" t="s">
        <v>3243</v>
      </c>
      <c r="B839" s="37">
        <v>809</v>
      </c>
      <c r="C839" s="37" t="s">
        <v>418</v>
      </c>
      <c r="D839" s="40" t="s">
        <v>3361</v>
      </c>
      <c r="E839" s="40" t="s">
        <v>3714</v>
      </c>
      <c r="F839" s="40"/>
      <c r="G839" s="40"/>
      <c r="H839" s="37" t="s">
        <v>53</v>
      </c>
      <c r="I839" s="1">
        <v>0</v>
      </c>
      <c r="J839" s="20" t="s">
        <v>4180</v>
      </c>
      <c r="K839" s="20" t="s">
        <v>3321</v>
      </c>
      <c r="L839" s="20" t="s">
        <v>4183</v>
      </c>
      <c r="M839" s="20"/>
      <c r="N839" s="20" t="s">
        <v>3322</v>
      </c>
      <c r="O839" s="20" t="s">
        <v>4175</v>
      </c>
      <c r="P839" s="3" t="s">
        <v>4198</v>
      </c>
      <c r="Q839" s="37">
        <v>1</v>
      </c>
      <c r="R839" s="37">
        <v>15750</v>
      </c>
      <c r="S839" s="41">
        <f t="shared" si="27"/>
        <v>15750</v>
      </c>
      <c r="T839" s="41">
        <f t="shared" si="28"/>
        <v>17640</v>
      </c>
      <c r="U839" s="40"/>
      <c r="V839" s="3" t="s">
        <v>4199</v>
      </c>
      <c r="W839" s="3" t="s">
        <v>4199</v>
      </c>
    </row>
    <row r="840" spans="1:23" s="32" customFormat="1" x14ac:dyDescent="0.25">
      <c r="A840" s="37" t="s">
        <v>3245</v>
      </c>
      <c r="B840" s="37">
        <v>810</v>
      </c>
      <c r="C840" s="37" t="s">
        <v>3246</v>
      </c>
      <c r="D840" s="40" t="s">
        <v>3654</v>
      </c>
      <c r="E840" s="40" t="s">
        <v>3896</v>
      </c>
      <c r="F840" s="40"/>
      <c r="G840" s="40"/>
      <c r="H840" s="37" t="s">
        <v>53</v>
      </c>
      <c r="I840" s="1">
        <v>0</v>
      </c>
      <c r="J840" s="20" t="s">
        <v>4180</v>
      </c>
      <c r="K840" s="20" t="s">
        <v>3321</v>
      </c>
      <c r="L840" s="20" t="s">
        <v>4183</v>
      </c>
      <c r="M840" s="20"/>
      <c r="N840" s="20" t="s">
        <v>3322</v>
      </c>
      <c r="O840" s="20" t="s">
        <v>4175</v>
      </c>
      <c r="P840" s="3" t="s">
        <v>4191</v>
      </c>
      <c r="Q840" s="37">
        <v>10</v>
      </c>
      <c r="R840" s="37">
        <v>561.61</v>
      </c>
      <c r="S840" s="41">
        <f t="shared" si="27"/>
        <v>5616.1</v>
      </c>
      <c r="T840" s="41">
        <f t="shared" si="28"/>
        <v>6290.0320000000011</v>
      </c>
      <c r="U840" s="40"/>
      <c r="V840" s="3" t="s">
        <v>4199</v>
      </c>
      <c r="W840" s="3" t="s">
        <v>4199</v>
      </c>
    </row>
    <row r="841" spans="1:23" s="32" customFormat="1" x14ac:dyDescent="0.25">
      <c r="A841" s="37" t="s">
        <v>3249</v>
      </c>
      <c r="B841" s="37">
        <v>811</v>
      </c>
      <c r="C841" s="37" t="s">
        <v>3246</v>
      </c>
      <c r="D841" s="40" t="s">
        <v>3654</v>
      </c>
      <c r="E841" s="40" t="s">
        <v>3896</v>
      </c>
      <c r="F841" s="40"/>
      <c r="G841" s="40"/>
      <c r="H841" s="37" t="s">
        <v>53</v>
      </c>
      <c r="I841" s="1">
        <v>0</v>
      </c>
      <c r="J841" s="20" t="s">
        <v>4180</v>
      </c>
      <c r="K841" s="20" t="s">
        <v>3321</v>
      </c>
      <c r="L841" s="20" t="s">
        <v>4183</v>
      </c>
      <c r="M841" s="20"/>
      <c r="N841" s="20" t="s">
        <v>3322</v>
      </c>
      <c r="O841" s="20" t="s">
        <v>4175</v>
      </c>
      <c r="P841" s="3" t="s">
        <v>4191</v>
      </c>
      <c r="Q841" s="37">
        <v>10</v>
      </c>
      <c r="R841" s="37">
        <v>497.32</v>
      </c>
      <c r="S841" s="41">
        <f t="shared" si="27"/>
        <v>4973.2</v>
      </c>
      <c r="T841" s="41">
        <f t="shared" si="28"/>
        <v>5569.9840000000004</v>
      </c>
      <c r="U841" s="40"/>
      <c r="V841" s="3" t="s">
        <v>4199</v>
      </c>
      <c r="W841" s="3" t="s">
        <v>4199</v>
      </c>
    </row>
    <row r="842" spans="1:23" s="32" customFormat="1" x14ac:dyDescent="0.25">
      <c r="A842" s="37" t="s">
        <v>3251</v>
      </c>
      <c r="B842" s="37">
        <v>812</v>
      </c>
      <c r="C842" s="37" t="s">
        <v>3252</v>
      </c>
      <c r="D842" s="40" t="s">
        <v>3655</v>
      </c>
      <c r="E842" s="40" t="s">
        <v>4169</v>
      </c>
      <c r="F842" s="40"/>
      <c r="G842" s="40"/>
      <c r="H842" s="37" t="s">
        <v>53</v>
      </c>
      <c r="I842" s="1">
        <v>0</v>
      </c>
      <c r="J842" s="20" t="s">
        <v>4180</v>
      </c>
      <c r="K842" s="20" t="s">
        <v>3321</v>
      </c>
      <c r="L842" s="20" t="s">
        <v>4183</v>
      </c>
      <c r="M842" s="20"/>
      <c r="N842" s="20" t="s">
        <v>3322</v>
      </c>
      <c r="O842" s="20" t="s">
        <v>4175</v>
      </c>
      <c r="P842" s="3" t="s">
        <v>3323</v>
      </c>
      <c r="Q842" s="37">
        <v>50</v>
      </c>
      <c r="R842" s="37">
        <v>5466.67</v>
      </c>
      <c r="S842" s="41">
        <f t="shared" si="27"/>
        <v>273333.5</v>
      </c>
      <c r="T842" s="41">
        <f t="shared" si="28"/>
        <v>306133.52</v>
      </c>
      <c r="U842" s="40"/>
      <c r="V842" s="3" t="s">
        <v>4199</v>
      </c>
      <c r="W842" s="3" t="s">
        <v>4199</v>
      </c>
    </row>
    <row r="843" spans="1:23" s="32" customFormat="1" x14ac:dyDescent="0.25">
      <c r="A843" s="37" t="s">
        <v>3256</v>
      </c>
      <c r="B843" s="37">
        <v>813</v>
      </c>
      <c r="C843" s="37" t="s">
        <v>3257</v>
      </c>
      <c r="D843" s="40" t="s">
        <v>3340</v>
      </c>
      <c r="E843" s="40" t="s">
        <v>4170</v>
      </c>
      <c r="F843" s="40"/>
      <c r="G843" s="40"/>
      <c r="H843" s="37" t="s">
        <v>53</v>
      </c>
      <c r="I843" s="1">
        <v>0</v>
      </c>
      <c r="J843" s="20" t="s">
        <v>4180</v>
      </c>
      <c r="K843" s="20" t="s">
        <v>3321</v>
      </c>
      <c r="L843" s="20" t="s">
        <v>4183</v>
      </c>
      <c r="M843" s="20"/>
      <c r="N843" s="20" t="s">
        <v>3322</v>
      </c>
      <c r="O843" s="20" t="s">
        <v>4175</v>
      </c>
      <c r="P843" s="3" t="s">
        <v>4191</v>
      </c>
      <c r="Q843" s="37">
        <v>100</v>
      </c>
      <c r="R843" s="37">
        <v>2565</v>
      </c>
      <c r="S843" s="41">
        <f t="shared" si="27"/>
        <v>256500</v>
      </c>
      <c r="T843" s="41">
        <f t="shared" si="28"/>
        <v>287280</v>
      </c>
      <c r="U843" s="40"/>
      <c r="V843" s="3" t="s">
        <v>4199</v>
      </c>
      <c r="W843" s="3" t="s">
        <v>4199</v>
      </c>
    </row>
    <row r="844" spans="1:23" s="32" customFormat="1" x14ac:dyDescent="0.25">
      <c r="A844" s="37" t="s">
        <v>3260</v>
      </c>
      <c r="B844" s="37">
        <v>814</v>
      </c>
      <c r="C844" s="37" t="s">
        <v>3261</v>
      </c>
      <c r="D844" s="40" t="s">
        <v>1601</v>
      </c>
      <c r="E844" s="40" t="s">
        <v>3262</v>
      </c>
      <c r="F844" s="40"/>
      <c r="G844" s="40"/>
      <c r="H844" s="37" t="s">
        <v>53</v>
      </c>
      <c r="I844" s="1">
        <v>0</v>
      </c>
      <c r="J844" s="20" t="s">
        <v>4180</v>
      </c>
      <c r="K844" s="20" t="s">
        <v>3321</v>
      </c>
      <c r="L844" s="20" t="s">
        <v>4183</v>
      </c>
      <c r="M844" s="20"/>
      <c r="N844" s="20" t="s">
        <v>3322</v>
      </c>
      <c r="O844" s="20" t="s">
        <v>4175</v>
      </c>
      <c r="P844" s="3" t="s">
        <v>3323</v>
      </c>
      <c r="Q844" s="37">
        <v>2</v>
      </c>
      <c r="R844" s="37">
        <v>11223.21</v>
      </c>
      <c r="S844" s="41">
        <f t="shared" si="27"/>
        <v>22446.42</v>
      </c>
      <c r="T844" s="41">
        <f t="shared" si="28"/>
        <v>25139.990399999999</v>
      </c>
      <c r="U844" s="40"/>
      <c r="V844" s="3" t="s">
        <v>4199</v>
      </c>
      <c r="W844" s="3" t="s">
        <v>4199</v>
      </c>
    </row>
    <row r="845" spans="1:23" s="32" customFormat="1" x14ac:dyDescent="0.25">
      <c r="A845" s="37" t="s">
        <v>3264</v>
      </c>
      <c r="B845" s="37">
        <v>815</v>
      </c>
      <c r="C845" s="37" t="s">
        <v>3261</v>
      </c>
      <c r="D845" s="40" t="s">
        <v>1601</v>
      </c>
      <c r="E845" s="40" t="s">
        <v>3262</v>
      </c>
      <c r="F845" s="40"/>
      <c r="G845" s="40"/>
      <c r="H845" s="37" t="s">
        <v>53</v>
      </c>
      <c r="I845" s="1">
        <v>0</v>
      </c>
      <c r="J845" s="20" t="s">
        <v>4180</v>
      </c>
      <c r="K845" s="20" t="s">
        <v>3321</v>
      </c>
      <c r="L845" s="20" t="s">
        <v>4183</v>
      </c>
      <c r="M845" s="20"/>
      <c r="N845" s="20" t="s">
        <v>3322</v>
      </c>
      <c r="O845" s="20" t="s">
        <v>4175</v>
      </c>
      <c r="P845" s="3" t="s">
        <v>3323</v>
      </c>
      <c r="Q845" s="37">
        <v>2</v>
      </c>
      <c r="R845" s="37">
        <v>11223.21</v>
      </c>
      <c r="S845" s="41">
        <f t="shared" si="27"/>
        <v>22446.42</v>
      </c>
      <c r="T845" s="41">
        <f t="shared" si="28"/>
        <v>25139.990399999999</v>
      </c>
      <c r="U845" s="40"/>
      <c r="V845" s="3" t="s">
        <v>4199</v>
      </c>
      <c r="W845" s="3" t="s">
        <v>4199</v>
      </c>
    </row>
    <row r="846" spans="1:23" s="32" customFormat="1" x14ac:dyDescent="0.25">
      <c r="A846" s="37" t="s">
        <v>3266</v>
      </c>
      <c r="B846" s="37">
        <v>816</v>
      </c>
      <c r="C846" s="37" t="s">
        <v>3267</v>
      </c>
      <c r="D846" s="40" t="s">
        <v>1648</v>
      </c>
      <c r="E846" s="40" t="s">
        <v>3268</v>
      </c>
      <c r="F846" s="40"/>
      <c r="G846" s="40"/>
      <c r="H846" s="37" t="s">
        <v>53</v>
      </c>
      <c r="I846" s="1">
        <v>0</v>
      </c>
      <c r="J846" s="20" t="s">
        <v>4180</v>
      </c>
      <c r="K846" s="20" t="s">
        <v>3321</v>
      </c>
      <c r="L846" s="20" t="s">
        <v>4183</v>
      </c>
      <c r="M846" s="20"/>
      <c r="N846" s="20" t="s">
        <v>3322</v>
      </c>
      <c r="O846" s="20" t="s">
        <v>4175</v>
      </c>
      <c r="P846" s="3" t="s">
        <v>3323</v>
      </c>
      <c r="Q846" s="37">
        <v>2</v>
      </c>
      <c r="R846" s="37">
        <v>38464.29</v>
      </c>
      <c r="S846" s="41">
        <f t="shared" si="27"/>
        <v>76928.58</v>
      </c>
      <c r="T846" s="41">
        <f t="shared" si="28"/>
        <v>86160.009600000005</v>
      </c>
      <c r="U846" s="40"/>
      <c r="V846" s="3" t="s">
        <v>4199</v>
      </c>
      <c r="W846" s="3" t="s">
        <v>4199</v>
      </c>
    </row>
    <row r="847" spans="1:23" s="32" customFormat="1" x14ac:dyDescent="0.25">
      <c r="A847" s="37" t="s">
        <v>3270</v>
      </c>
      <c r="B847" s="37">
        <v>817</v>
      </c>
      <c r="C847" s="37" t="s">
        <v>3230</v>
      </c>
      <c r="D847" s="40" t="s">
        <v>3652</v>
      </c>
      <c r="E847" s="40" t="s">
        <v>4167</v>
      </c>
      <c r="F847" s="40"/>
      <c r="G847" s="40"/>
      <c r="H847" s="37" t="s">
        <v>53</v>
      </c>
      <c r="I847" s="1">
        <v>0</v>
      </c>
      <c r="J847" s="20" t="s">
        <v>4180</v>
      </c>
      <c r="K847" s="20" t="s">
        <v>3321</v>
      </c>
      <c r="L847" s="20" t="s">
        <v>4183</v>
      </c>
      <c r="M847" s="20"/>
      <c r="N847" s="20" t="s">
        <v>3322</v>
      </c>
      <c r="O847" s="20" t="s">
        <v>4175</v>
      </c>
      <c r="P847" s="3" t="s">
        <v>3323</v>
      </c>
      <c r="Q847" s="37">
        <v>10</v>
      </c>
      <c r="R847" s="37">
        <v>10476.790000000001</v>
      </c>
      <c r="S847" s="41">
        <f t="shared" si="27"/>
        <v>104767.90000000001</v>
      </c>
      <c r="T847" s="41">
        <f t="shared" si="28"/>
        <v>117340.04800000002</v>
      </c>
      <c r="U847" s="40"/>
      <c r="V847" s="3" t="s">
        <v>4199</v>
      </c>
      <c r="W847" s="3" t="s">
        <v>4199</v>
      </c>
    </row>
    <row r="848" spans="1:23" s="32" customFormat="1" x14ac:dyDescent="0.25">
      <c r="A848" s="37" t="s">
        <v>3272</v>
      </c>
      <c r="B848" s="37">
        <v>818</v>
      </c>
      <c r="C848" s="37" t="s">
        <v>1132</v>
      </c>
      <c r="D848" s="40" t="s">
        <v>3448</v>
      </c>
      <c r="E848" s="40" t="s">
        <v>3831</v>
      </c>
      <c r="F848" s="40"/>
      <c r="G848" s="40"/>
      <c r="H848" s="37" t="s">
        <v>53</v>
      </c>
      <c r="I848" s="1">
        <v>0</v>
      </c>
      <c r="J848" s="20" t="s">
        <v>4180</v>
      </c>
      <c r="K848" s="20" t="s">
        <v>3321</v>
      </c>
      <c r="L848" s="20" t="s">
        <v>4183</v>
      </c>
      <c r="M848" s="20"/>
      <c r="N848" s="20" t="s">
        <v>3322</v>
      </c>
      <c r="O848" s="20" t="s">
        <v>4175</v>
      </c>
      <c r="P848" s="3" t="s">
        <v>3324</v>
      </c>
      <c r="Q848" s="37">
        <v>12</v>
      </c>
      <c r="R848" s="37">
        <v>3603.6</v>
      </c>
      <c r="S848" s="41">
        <f t="shared" si="27"/>
        <v>43243.199999999997</v>
      </c>
      <c r="T848" s="41">
        <f t="shared" si="28"/>
        <v>48432.383999999998</v>
      </c>
      <c r="U848" s="40"/>
      <c r="V848" s="3" t="s">
        <v>4199</v>
      </c>
      <c r="W848" s="3" t="s">
        <v>4199</v>
      </c>
    </row>
    <row r="849" spans="1:23" s="32" customFormat="1" x14ac:dyDescent="0.25">
      <c r="A849" s="37"/>
      <c r="B849" s="37"/>
      <c r="C849" s="69"/>
      <c r="D849" s="40"/>
      <c r="E849" s="40"/>
      <c r="F849" s="40"/>
      <c r="G849" s="40"/>
      <c r="H849" s="37"/>
      <c r="I849" s="1"/>
      <c r="J849" s="20"/>
      <c r="K849" s="20"/>
      <c r="L849" s="20"/>
      <c r="M849" s="20"/>
      <c r="N849" s="20"/>
      <c r="O849" s="20"/>
      <c r="P849" s="3"/>
      <c r="Q849" s="37"/>
      <c r="R849" s="37"/>
      <c r="S849" s="41"/>
      <c r="T849" s="41"/>
      <c r="U849" s="40"/>
      <c r="V849" s="3"/>
      <c r="W849" s="3"/>
    </row>
    <row r="850" spans="1:23" x14ac:dyDescent="0.25">
      <c r="A850" s="37"/>
      <c r="B850" s="37"/>
      <c r="C850" s="43" t="s">
        <v>4184</v>
      </c>
      <c r="D850" s="40"/>
      <c r="E850" s="38"/>
      <c r="F850" s="38"/>
      <c r="G850" s="38"/>
      <c r="H850" s="38"/>
      <c r="I850" s="38"/>
      <c r="J850" s="38"/>
      <c r="K850" s="38"/>
      <c r="L850" s="38"/>
      <c r="M850" s="38"/>
      <c r="N850" s="38"/>
      <c r="O850" s="38"/>
      <c r="P850" s="38"/>
      <c r="Q850" s="22"/>
      <c r="R850" s="22"/>
      <c r="S850" s="39">
        <f>SUM(S13:S848)</f>
        <v>48047894.41300001</v>
      </c>
      <c r="T850" s="39">
        <f>SUM(T13:T848)</f>
        <v>53813641.742560066</v>
      </c>
      <c r="U850" s="38"/>
      <c r="V850" s="38"/>
      <c r="W850" s="38"/>
    </row>
    <row r="851" spans="1:23" x14ac:dyDescent="0.25">
      <c r="A851" s="37"/>
      <c r="B851" s="37"/>
      <c r="C851" s="42" t="s">
        <v>4185</v>
      </c>
      <c r="D851" s="38"/>
      <c r="E851" s="38"/>
      <c r="F851" s="38"/>
      <c r="G851" s="38"/>
      <c r="H851" s="38"/>
      <c r="I851" s="38"/>
      <c r="J851" s="38"/>
      <c r="K851" s="38"/>
      <c r="L851" s="38"/>
      <c r="M851" s="38"/>
      <c r="N851" s="38"/>
      <c r="O851" s="38"/>
      <c r="P851" s="38"/>
      <c r="Q851" s="22"/>
      <c r="R851" s="22"/>
      <c r="S851" s="39">
        <f>S11+S850</f>
        <v>395774171.41299999</v>
      </c>
      <c r="T851" s="39">
        <f>T11+T850</f>
        <v>443267071.98256016</v>
      </c>
      <c r="U851" s="38"/>
      <c r="V851" s="38"/>
      <c r="W851" s="38"/>
    </row>
  </sheetData>
  <autoFilter ref="A7:X851" xr:uid="{ADAF339E-BB35-4A5B-8C13-7AC8B1289DF0}"/>
  <mergeCells count="1">
    <mergeCell ref="S2:T2"/>
  </mergeCells>
  <dataValidations count="4">
    <dataValidation type="list" allowBlank="1" showInputMessage="1" showErrorMessage="1" sqref="G9:G10" xr:uid="{DF681E75-667A-480A-98EC-F8E197587001}">
      <formula1>Способы_закупок</formula1>
    </dataValidation>
    <dataValidation type="custom" allowBlank="1" showInputMessage="1" showErrorMessage="1" sqref="S9:S10 S13:S849" xr:uid="{1400178C-F5FA-4FCA-8A0A-571A8644154E}">
      <formula1>Q9*R9</formula1>
    </dataValidation>
    <dataValidation type="list" allowBlank="1" showInputMessage="1" showErrorMessage="1" sqref="P9:P10 P102:P125 P13:P100 P257:P288 P290 P294:P295 P517:P534 P411:P433 P435:P451 P835:P838 P476:P489 P594:P658 P660:P717 P406:P409 P128:P134 P137:P151 P153:P165 P167:P171 P175:P221 P225 P229 P233:P235 P240 P242:P248 P250:P254 P299:P308 P310:P329 P331:P333 P339:P397 P400:P404 P453:P474 P491:P515 P536:P579 P581:P590 P719:P728 P730:P744 P746:P757 P759:P799 P801:P805 P807:P812 P818:P820 P823:P833 P840:P849" xr:uid="{15186ADB-F535-4426-B38C-18AD1671CA41}">
      <formula1>ЕИ</formula1>
    </dataValidation>
    <dataValidation type="list" allowBlank="1" showInputMessage="1" showErrorMessage="1" sqref="M9:M10" xr:uid="{8D1D0459-0FA2-464B-9DF2-CD6815BDBC6D}">
      <formula1>Инкотермс</formula1>
    </dataValidation>
  </dataValidations>
  <pageMargins left="0.7" right="0.7" top="0.75" bottom="0.75" header="0.3" footer="0.3"/>
  <pageSetup paperSize="9" orientation="portrait" r:id="rId1"/>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Русский</vt:lpstr>
      <vt:lpstr>Қазақша</vt:lpstr>
    </vt:vector>
  </TitlesOfParts>
  <Company>JSC Karazhanbasmunai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Калеева Людмила Нагашпаевна</dc:creator>
  <cp:lastModifiedBy>Калеева Людмила Нагашпаевна</cp:lastModifiedBy>
  <dcterms:created xsi:type="dcterms:W3CDTF">2023-05-11T09:40:37Z</dcterms:created>
  <dcterms:modified xsi:type="dcterms:W3CDTF">2023-05-31T12:10:16Z</dcterms:modified>
</cp:coreProperties>
</file>