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ТТ\2 Инструменты ДТТ\"/>
    </mc:Choice>
  </mc:AlternateContent>
  <bookViews>
    <workbookView xWindow="0" yWindow="0" windowWidth="28800" windowHeight="12225" tabRatio="950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1'!$A$7:$R$31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J7" i="5" l="1"/>
  <c r="H7" i="5"/>
  <c r="J32" i="5" l="1"/>
  <c r="J9" i="5" l="1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8" i="5"/>
</calcChain>
</file>

<file path=xl/sharedStrings.xml><?xml version="1.0" encoding="utf-8"?>
<sst xmlns="http://schemas.openxmlformats.org/spreadsheetml/2006/main" count="171" uniqueCount="105">
  <si>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</si>
  <si>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</si>
  <si>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</si>
  <si>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</si>
  <si>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</si>
  <si>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</si>
  <si>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</si>
  <si>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</si>
  <si>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</si>
  <si>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</si>
  <si>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</si>
  <si>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</si>
  <si>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</si>
  <si>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</si>
  <si>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</si>
  <si>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</si>
  <si>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</si>
  <si>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 xml:space="preserve">Ұзақбаев С.Ә. </t>
  </si>
  <si>
    <t>470-00990</t>
  </si>
  <si>
    <t>190-09914</t>
  </si>
  <si>
    <t>470-00540</t>
  </si>
  <si>
    <t>470-00427</t>
  </si>
  <si>
    <t>320-00709</t>
  </si>
  <si>
    <t>320-00711</t>
  </si>
  <si>
    <t>470-00430</t>
  </si>
  <si>
    <t>470-00998</t>
  </si>
  <si>
    <t>470-00976</t>
  </si>
  <si>
    <t>360-00458</t>
  </si>
  <si>
    <t>470-00685</t>
  </si>
  <si>
    <t>260-00408</t>
  </si>
  <si>
    <t>190-09248</t>
  </si>
  <si>
    <t>470-01006</t>
  </si>
  <si>
    <t>470-00408</t>
  </si>
  <si>
    <t>390-00097</t>
  </si>
  <si>
    <t>470-01012</t>
  </si>
  <si>
    <t>330-02267</t>
  </si>
  <si>
    <t>500-04285</t>
  </si>
  <si>
    <t>350-00301</t>
  </si>
  <si>
    <t>190-09656</t>
  </si>
  <si>
    <t>470-00977</t>
  </si>
  <si>
    <t>190-09643</t>
  </si>
  <si>
    <t>промышленная зона, БМТС АО Каражанбасмунай</t>
  </si>
  <si>
    <t xml:space="preserve">в течение 60 календарных дней </t>
  </si>
  <si>
    <t>280-01496</t>
  </si>
  <si>
    <t>Герметик черный 75 гр</t>
  </si>
  <si>
    <t>Насос шланг с грушей для перекачки топливо</t>
  </si>
  <si>
    <t>Шнурки для ремонта бескамерных автошин</t>
  </si>
  <si>
    <t>Метр</t>
  </si>
  <si>
    <t xml:space="preserve"> Метр</t>
  </si>
  <si>
    <t xml:space="preserve"> Метр квадратный</t>
  </si>
  <si>
    <t xml:space="preserve"> Килограмм</t>
  </si>
  <si>
    <t xml:space="preserve"> Одна пачка</t>
  </si>
  <si>
    <t xml:space="preserve"> Штука</t>
  </si>
  <si>
    <t xml:space="preserve"> Упаковка</t>
  </si>
  <si>
    <t>1 Қосымшасы</t>
  </si>
  <si>
    <t>Приложение 1</t>
  </si>
  <si>
    <t>Ареометр для электролита и тосола АЭТ-1 / 
Электролитке және тосолға арналған ареометр АЭТ-1</t>
  </si>
  <si>
    <t>Вилка нагрузочная для аккумуляторов НВ-04, электронная, 100А, 2/12/24В / 
Аккумулятор тексеру құрылғысы НВ-04, электрондық, 100А, 2/12/24В</t>
  </si>
  <si>
    <t>Выключатель: клавишный для накладного монтажа,двухпозиционный, дляуправления рольставнями и рольворотами. Напряжение питания 220 В/50Гц. Артикул SWBSWB. / 
Сөндіргіш: жүкқұжатты монтаждауға арналған пернелі, екі позициялы, рөлдерді және рольвороттарды басқару үшін. Қоректендіру кернеуі 220 В/50Гц. Артикул SWBSWB.</t>
  </si>
  <si>
    <t xml:space="preserve">Герметик черный 75 гр для автомобилей / 
Автомобильдерге арналған қара герметик 75 г. </t>
  </si>
  <si>
    <t xml:space="preserve">Заготовка металлическая круглая,  диаметр 24мм, сталь 20. / 
Дөңгелек металл дайындау, диаметр 24мм, болат 20. </t>
  </si>
  <si>
    <t>Заготовка металлическая круглая,  диаметр 28мм, сталь 20 / 
Дөңгелек металл дайындау, диаметр 28мм, болат 20.</t>
  </si>
  <si>
    <t xml:space="preserve">Заплатка-шнур для шинномонтажных работ  VTAM-8029 / 
Шина монтаждау жұмыстарына арналған орау-бау VTAM-8029. </t>
  </si>
  <si>
    <t xml:space="preserve">Краситель: Errecom TR1033.01.S1 (флакон 350 мл с дозатором 5/10 мл) / 
Бояғыш: Errecom TR1033.01.S1 (флакон 350 мл мөлшерлегішпен 5/10 мл) </t>
  </si>
  <si>
    <t xml:space="preserve">Кремень: к зажигалке безопасной АТ5118 / 
Кремень: қауіпсіз тұтандырғышқа АТ5118  </t>
  </si>
  <si>
    <t xml:space="preserve">Металлоасбест  ГОСТ 12856-96. Изделия работоспособны при температуре до -60°С, эксплуатируются в широком диапазоне температур до 400°С, давлений до 0,35 МПа и при воздействии различных сред: бензина, дизельного топлива и продуктов их сгорания, автомобильных и дизельных масел, охлаждающих жидкостей, воды, антифризов с добавлением антикоррозийных присадок. Листы: из перфорированного каркаса, покрытого с двух сторон асболатексной бумагой. Поверхность листов: графитовое покрытие на основе синтетического каучука. Толщина листа: 1,5 мм.  / 
Металлоасбест  ГОСТ 12856-96. Бұйымдар -60 ° С-қа дейінгі температурада жұмысқа қабілетті, 400 ° С-қа дейінгі температурада, 0,35 МПа-ға дейінгі қысымда және бензин, дизель отыны және олардың жану өнімдерінің, автомобиль және дизель майларының, салқындатқыш сұйықтықтардың, судың, коррозияға қарсы антифриздердің әсерінен пайдаланылады. Парақтар: екі жағынан асболатексті қағазбен қапталған перфорленген қаңқа. Парақтардың беті: синтетикалық каучук негізінде графит жабындысы. Табақтың қалыңдығы: 1,5 мм. </t>
  </si>
  <si>
    <t>Насос шланг с грушей для перекачки топлива. Материал: масло-бензостойкая резина, полиуретан. Внутренний диаметр топливного шланга: 8 мм. Общая длина: 200 см. / 
Отынды айдауға арналған алмұрт тәріздес айдағышы бар сорғыш шланг: Материал: май-бензинге төзімді резеңке, полиуретан. Жанармай шлангының ішкі диаметрі: 8 мм. Жалпы ұзындығы: 200 см.</t>
  </si>
  <si>
    <t xml:space="preserve">Насос ручной (рычажный) для перекачки масел и антифриза из бочек 60-205л, с винтовым уплотнением. Подача не менее - 20 л/мин. Имеет винтовые уплотнения, что является экономичным решением при перекачке смазочных материалов. / 
Бөшкелерден майды және антифриз айдауға арналған қол сорғы 60-205л, бұрандалы тығыздағышпен. Беріліс кем дегенде 20 л/мин. Майлау материалдарын айдау кезінде үнемді шешім болып табылады. </t>
  </si>
  <si>
    <t>Оправка поршневых колец King Tony 90-125мм, H=100мм. Код: 9AC125-40 / 
Поршеньді сақиналарды түзету King Tony 90-125мм, H=100мм. Код: 9AC125-40</t>
  </si>
  <si>
    <t xml:space="preserve">Плата: системная включения водогрейнего котла REX-40 (диодный мост) / 
Плата: су жылытатын қазанды жүйелік қосу. </t>
  </si>
  <si>
    <t xml:space="preserve">Провод-прикуриватель 1200А/6м p/n:АТ-0615: Заводской номер:АТ-0615. Сила тока-1200А, длина-6м, вес-4050гр. 
Тұтандырғыш-сым 1200А/6м. Зауыттық номер:АТ-0615. Тоқ күші-1200А, ұзындығы-6м, салмағы-4050гр.  </t>
  </si>
  <si>
    <t xml:space="preserve">Проволока AGM-70 диаметр 0.8 м (5 кг) / 
Сым AGM-70 диаметр 0.8 м (5 кг). </t>
  </si>
  <si>
    <t>Течеискатель переносной многокомпонентный Водород (H2), Метан (CH4), Пропан (C3H8): Переносной течеискатель- сигнализатор ФП-12  100162047.026 / 
Тасымалды көп компонентті ағын іздегіш Сутегі (H2), Метан (CH4), Пропан (C3H8): Тасымалды ағынды белгі бергіш.</t>
  </si>
  <si>
    <t xml:space="preserve">Устройство: для заправки OLAER модель VGU/S, диапазон давления (бар): 0-340; тип шланга: TS9; размер газового баллона 24, 32 W 14; тип соединения: 7/8 "UNF (короткий), 7/8" UNF (длинный), 5/8 "UNF, 0,302" (8V1), G 1/4 ", M28; тип упаковки: пластиковый футляр для переноски. / 
Жанармай құюға арналған құрылғы OLAER VGU/S моделі, қысым диапазоны (бар): 0-340; шланг түрі: TS9; газ баллонының мөлшері 24, 32 W 14; қосылыс түрі: 7/8 "UNF (қысқа), 7/8" UNF (ұзын), 5/8 "UNF, 0,302" (8V1), G 1/4 ", M28; қаптама түрі: тасымалдауға арналған пластикалық қаптама. </t>
  </si>
  <si>
    <t xml:space="preserve">Фильтр: топливный Baldwin P/N BF1212 / 
Отын сүзгісі Baldwin P/N BF1212 </t>
  </si>
  <si>
    <t xml:space="preserve">Шланг спиральный FUBAG 170306, фитинги Рапид, полиуретан, 15бар, 8х12мм, 15м / 
Спиральді шланг FUBAG 170306, фитингі Рапид, полиуретан, 15бар, 8х12мм, 15м. </t>
  </si>
  <si>
    <t>Шнурки для ремонта бескамерных автошин грузовых автомобилей. 8″ Kings Power Supreme Seal. 30 PCS TIRE SEAL (30шт. в пачке) Длина: 200мм; Ø~5-6мм. / 
Жүк көліктерінің дөңгелектерін жөндеуге арналған баулар. 8″ Kings Power Supreme Seal. 30 PCS TIRE SEAL (қорапта 30шт), ұзындығы: 200мм; Ø~5-6мм.</t>
  </si>
  <si>
    <t xml:space="preserve">Клей активатор ROSSVIK, 250 мл/340гр (банка с кистью): Универсальный клей-активатор применяется для ремонта камер и шин латками, грибками, жгутами и кордовыми пластырями методом “холодной” вулканизации. Состав негорючий, термостойкий, быстросохнущий. / 
Клей активатор ROSSVIK, 250 мл/340гр (қылтаны бар банка):Әмбебап желім-активатор камералар мен шиналарды латкалармен, саңырауқұлақтармен, жгуттармен және кордтық пластырлармен «суық» вулканизация әдісімен жөндеу үшін қолданылады. Жанбайтын, жылуға төзімді, тез кебетін құрам. </t>
  </si>
  <si>
    <t xml:space="preserve">Хомуты пластиковые 7,6*350 (1уп. 100шт) / 
Пластик хомуттар 7,6*350 (1уп. 100шт). </t>
  </si>
  <si>
    <t xml:space="preserve">Прибор проверки фар ОПК ГАРО: предназначен для проверки и регулировки, а также измерения силы света фар автотранспортных средств с высотой установки фар от 250 мм до 1600 мм. Прибор позволяет регулировать углы наклона и контролировать силу света фар ближнего и дальнего света, противотуманных фар и прочих световых приборов, а также силу света и частоту следования проблесков указателей поворотов. Габаритные размеры - 665х590х1770 мм. Масса прибора ОПК ГАРО - 35 кг. Средняя наработка на отказ - не менее 500 ч. Средний срок службы - не менее 5 лет. / 
ОПК фарларын тексеру аспабы автокөлік құралдары фараларының жарық күшін 250 мм-ден 1600 мм-ге дейін тексеруге және реттеуге, сондай-ақ өлшеуге арналған. Аспап көлбеу бұрыштарын реттеуге және жақын және алыс жарық фаралары, тұманға қарсы фаралар мен басқа да жарық аспаптары жарығының күшін, сондай-ақ бұрылыс көрсеткіштері жарықтарының күшін және жүру жиілігін бақылауға мүмкіндік береді. Габариттік өлшемдері - 665х590х1770 мм. ОПК аспабының салмағы GARO - 35 кг. Бас тартудың орташа жұмысы - 500 сағаттан кем емес, Орташа қызмет мерзімі - 5 жылдан кем емес.                                                                                                                                                                        </t>
  </si>
  <si>
    <t>190-10007</t>
  </si>
  <si>
    <t>Плашка метрическая, круглая, шаг резьбы 1,5 мм, диаметр резьбы М30, направление резьбы: правая; Изготовлена из инструментальной стали (сталь 9ХС); 
 Метрикалық, дөңгелек плашка, бұранда қадамы 1,5 мм, бұранда диаметрі, бұранда бағыты: оң жақ; Аспапты болаттан жасалған (9ХС болат);</t>
  </si>
  <si>
    <t>Плашка метрическая</t>
  </si>
  <si>
    <t xml:space="preserve">в течение 30 календарных дней </t>
  </si>
  <si>
    <t>Электрический выключатель</t>
  </si>
  <si>
    <t>Ареометр для электролита и тосола</t>
  </si>
  <si>
    <t>Вилка нагрузочная для аккумуляторов</t>
  </si>
  <si>
    <t>Заготовка металлическая круглая</t>
  </si>
  <si>
    <t>Заплатка-шнур для шинномонтажных работ</t>
  </si>
  <si>
    <t>Краситель</t>
  </si>
  <si>
    <t>Кремень: к зажигалке безопасной</t>
  </si>
  <si>
    <t xml:space="preserve">Лист асбостальной </t>
  </si>
  <si>
    <t>Насос ручной для перекачки масел из бочек</t>
  </si>
  <si>
    <t>Оправка поршневых колец</t>
  </si>
  <si>
    <t>Плата: системная включения водогрейнего котла</t>
  </si>
  <si>
    <t>Прибор проверки фар.</t>
  </si>
  <si>
    <t>Провод-прикуриватель</t>
  </si>
  <si>
    <t>Проволока</t>
  </si>
  <si>
    <t>Переносной течеискатель- сигнализатор</t>
  </si>
  <si>
    <t>Устройство: для заправки</t>
  </si>
  <si>
    <t xml:space="preserve">Фильтр: топливный </t>
  </si>
  <si>
    <t>Шланг спиральный</t>
  </si>
  <si>
    <t>Клей: активатор</t>
  </si>
  <si>
    <t>Хомуты пластиковые</t>
  </si>
  <si>
    <t>8-7292- 47-20-46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</si>
</sst>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;[Red]#,##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8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4" fillId="0" borderId="1" xfId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7" fontId="4" fillId="0" borderId="0" xfId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topLeftCell="E28" zoomScale="80" zoomScaleNormal="90" zoomScaleSheetLayoutView="80" workbookViewId="0">
      <selection activeCell="F10" sqref="F10"/>
    </sheetView>
  </sheetViews>
  <sheetFormatPr defaultColWidth="9.140625" defaultRowHeight="15.75" x14ac:dyDescent="0.25"/>
  <cols>
    <col min="1" max="1" width="5.85546875" style="2" customWidth="1"/>
    <col min="2" max="2" width="11.5703125" style="2" customWidth="1"/>
    <col min="3" max="3" width="13.5703125" style="2" customWidth="1"/>
    <col min="4" max="4" width="12.140625" style="2" customWidth="1"/>
    <col min="5" max="5" width="29.7109375" style="2" customWidth="1"/>
    <col min="6" max="6" width="105.85546875" style="2" customWidth="1"/>
    <col min="7" max="7" width="14.5703125" style="3" customWidth="1"/>
    <col min="8" max="8" width="11.140625" style="27" customWidth="1"/>
    <col min="9" max="9" width="16.7109375" style="27" customWidth="1"/>
    <col min="10" max="11" width="21.85546875" style="27" customWidth="1"/>
    <col min="12" max="12" width="21.28515625" style="27" customWidth="1"/>
    <col min="13" max="13" width="22.7109375" style="3" customWidth="1"/>
    <col min="14" max="14" width="11.140625" style="3" customWidth="1"/>
    <col min="15" max="15" width="10.85546875" style="3" customWidth="1"/>
    <col min="16" max="16" width="11.85546875" style="3" customWidth="1"/>
    <col min="17" max="17" width="9.140625" style="3"/>
    <col min="18" max="18" width="14.85546875" style="3" customWidth="1"/>
    <col min="19" max="16384" width="9.140625" style="3"/>
  </cols>
  <sheetData>
    <row r="1" spans="1:13" x14ac:dyDescent="0.25">
      <c r="D1" s="4"/>
      <c r="E1" s="22"/>
      <c r="F1" s="22"/>
      <c r="H1" s="22"/>
      <c r="J1" s="44" t="s">
        <v>54</v>
      </c>
      <c r="K1" s="44"/>
      <c r="L1" s="44"/>
      <c r="M1" s="44"/>
    </row>
    <row r="2" spans="1:13" x14ac:dyDescent="0.25">
      <c r="D2" s="4"/>
      <c r="E2" s="22"/>
      <c r="F2" s="22"/>
      <c r="H2" s="22"/>
      <c r="J2" s="45" t="s">
        <v>55</v>
      </c>
      <c r="K2" s="45"/>
      <c r="L2" s="45"/>
      <c r="M2" s="45"/>
    </row>
    <row r="3" spans="1:13" x14ac:dyDescent="0.25">
      <c r="G3" s="5"/>
      <c r="H3" s="22"/>
      <c r="I3" s="22"/>
      <c r="J3" s="22"/>
      <c r="K3" s="22"/>
      <c r="L3" s="22"/>
    </row>
    <row r="4" spans="1:13" ht="15.6" customHeigh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21"/>
      <c r="L4" s="21"/>
    </row>
    <row r="5" spans="1:13" x14ac:dyDescent="0.25">
      <c r="D5" s="3"/>
      <c r="H5" s="23"/>
      <c r="I5" s="23"/>
      <c r="J5" s="23"/>
      <c r="K5" s="23"/>
      <c r="L5" s="23"/>
    </row>
    <row r="6" spans="1:13" ht="110.25" x14ac:dyDescent="0.25">
      <c r="A6" s="6" t="s">
        <v>0</v>
      </c>
      <c r="B6" s="9" t="s">
        <v>2</v>
      </c>
      <c r="C6" s="9" t="s">
        <v>3</v>
      </c>
      <c r="D6" s="9" t="s">
        <v>4</v>
      </c>
      <c r="E6" s="9" t="s">
        <v>11</v>
      </c>
      <c r="F6" s="9" t="s">
        <v>12</v>
      </c>
      <c r="G6" s="9" t="s">
        <v>5</v>
      </c>
      <c r="H6" s="7" t="s">
        <v>6</v>
      </c>
      <c r="I6" s="7" t="s">
        <v>7</v>
      </c>
      <c r="J6" s="7" t="s">
        <v>8</v>
      </c>
      <c r="K6" s="7" t="s">
        <v>13</v>
      </c>
      <c r="L6" s="7" t="s">
        <v>14</v>
      </c>
      <c r="M6" s="7" t="s">
        <v>15</v>
      </c>
    </row>
    <row r="7" spans="1:13" ht="30.6" customHeight="1" x14ac:dyDescent="0.25">
      <c r="A7" s="1"/>
      <c r="B7" s="1"/>
      <c r="C7" s="1"/>
      <c r="D7" s="8"/>
      <c r="E7" s="8" t="s">
        <v>16</v>
      </c>
      <c r="F7" s="8"/>
      <c r="G7" s="1"/>
      <c r="H7" s="24">
        <f>SUM(H8:H32)</f>
        <v>586</v>
      </c>
      <c r="I7" s="24"/>
      <c r="J7" s="24">
        <f>SUM(J8:J32)</f>
        <v>1426259.88</v>
      </c>
      <c r="K7" s="24"/>
      <c r="L7" s="24"/>
      <c r="M7" s="19"/>
    </row>
    <row r="8" spans="1:13" ht="51" customHeight="1" x14ac:dyDescent="0.25">
      <c r="A8" s="12">
        <v>1</v>
      </c>
      <c r="B8" s="37">
        <v>470</v>
      </c>
      <c r="C8" s="12" t="s">
        <v>18</v>
      </c>
      <c r="D8" s="12"/>
      <c r="E8" s="10" t="s">
        <v>85</v>
      </c>
      <c r="F8" s="36" t="s">
        <v>56</v>
      </c>
      <c r="G8" s="18" t="s">
        <v>52</v>
      </c>
      <c r="H8" s="18">
        <v>2</v>
      </c>
      <c r="I8" s="28">
        <v>7845</v>
      </c>
      <c r="J8" s="25">
        <f>H8*I8</f>
        <v>15690</v>
      </c>
      <c r="K8" s="29" t="s">
        <v>41</v>
      </c>
      <c r="L8" s="25" t="s">
        <v>42</v>
      </c>
      <c r="M8" s="20"/>
    </row>
    <row r="9" spans="1:13" ht="64.5" customHeight="1" x14ac:dyDescent="0.25">
      <c r="A9" s="12">
        <v>2</v>
      </c>
      <c r="B9" s="37">
        <v>471</v>
      </c>
      <c r="C9" s="12" t="s">
        <v>19</v>
      </c>
      <c r="D9" s="12"/>
      <c r="E9" s="10" t="s">
        <v>86</v>
      </c>
      <c r="F9" s="36" t="s">
        <v>57</v>
      </c>
      <c r="G9" s="18" t="s">
        <v>52</v>
      </c>
      <c r="H9" s="18">
        <v>2</v>
      </c>
      <c r="I9" s="28">
        <v>22217.5</v>
      </c>
      <c r="J9" s="25">
        <f t="shared" ref="J9:J32" si="0">H9*I9</f>
        <v>44435</v>
      </c>
      <c r="K9" s="29" t="s">
        <v>41</v>
      </c>
      <c r="L9" s="25" t="s">
        <v>42</v>
      </c>
      <c r="M9" s="20"/>
    </row>
    <row r="10" spans="1:13" ht="84.75" customHeight="1" x14ac:dyDescent="0.25">
      <c r="A10" s="12">
        <v>3</v>
      </c>
      <c r="B10" s="37">
        <v>472</v>
      </c>
      <c r="C10" s="12" t="s">
        <v>20</v>
      </c>
      <c r="D10" s="12"/>
      <c r="E10" s="10" t="s">
        <v>84</v>
      </c>
      <c r="F10" s="36" t="s">
        <v>58</v>
      </c>
      <c r="G10" s="18" t="s">
        <v>52</v>
      </c>
      <c r="H10" s="18">
        <v>8</v>
      </c>
      <c r="I10" s="28">
        <v>820.5</v>
      </c>
      <c r="J10" s="25">
        <f t="shared" si="0"/>
        <v>6564</v>
      </c>
      <c r="K10" s="29" t="s">
        <v>41</v>
      </c>
      <c r="L10" s="25" t="s">
        <v>42</v>
      </c>
      <c r="M10" s="20"/>
    </row>
    <row r="11" spans="1:13" ht="51" customHeight="1" x14ac:dyDescent="0.25">
      <c r="A11" s="12">
        <v>4</v>
      </c>
      <c r="B11" s="37">
        <v>473</v>
      </c>
      <c r="C11" s="12" t="s">
        <v>21</v>
      </c>
      <c r="D11" s="12"/>
      <c r="E11" s="12" t="s">
        <v>44</v>
      </c>
      <c r="F11" s="36" t="s">
        <v>59</v>
      </c>
      <c r="G11" s="18" t="s">
        <v>52</v>
      </c>
      <c r="H11" s="18">
        <v>199</v>
      </c>
      <c r="I11" s="28">
        <v>669.9</v>
      </c>
      <c r="J11" s="25">
        <f t="shared" si="0"/>
        <v>133310.1</v>
      </c>
      <c r="K11" s="29" t="s">
        <v>41</v>
      </c>
      <c r="L11" s="25" t="s">
        <v>42</v>
      </c>
      <c r="M11" s="20"/>
    </row>
    <row r="12" spans="1:13" ht="51" customHeight="1" x14ac:dyDescent="0.25">
      <c r="A12" s="12">
        <v>5</v>
      </c>
      <c r="B12" s="37">
        <v>474</v>
      </c>
      <c r="C12" s="12" t="s">
        <v>22</v>
      </c>
      <c r="D12" s="12"/>
      <c r="E12" s="10" t="s">
        <v>87</v>
      </c>
      <c r="F12" s="36" t="s">
        <v>60</v>
      </c>
      <c r="G12" s="18" t="s">
        <v>47</v>
      </c>
      <c r="H12" s="18">
        <v>20</v>
      </c>
      <c r="I12" s="28">
        <v>1200</v>
      </c>
      <c r="J12" s="25">
        <f t="shared" si="0"/>
        <v>24000</v>
      </c>
      <c r="K12" s="29" t="s">
        <v>41</v>
      </c>
      <c r="L12" s="25" t="s">
        <v>42</v>
      </c>
      <c r="M12" s="20"/>
    </row>
    <row r="13" spans="1:13" ht="51" customHeight="1" x14ac:dyDescent="0.25">
      <c r="A13" s="12">
        <v>6</v>
      </c>
      <c r="B13" s="37">
        <v>475</v>
      </c>
      <c r="C13" s="12" t="s">
        <v>23</v>
      </c>
      <c r="D13" s="12"/>
      <c r="E13" s="10" t="s">
        <v>87</v>
      </c>
      <c r="F13" s="36" t="s">
        <v>61</v>
      </c>
      <c r="G13" s="18" t="s">
        <v>48</v>
      </c>
      <c r="H13" s="18">
        <v>2</v>
      </c>
      <c r="I13" s="28">
        <v>2180</v>
      </c>
      <c r="J13" s="25">
        <f t="shared" si="0"/>
        <v>4360</v>
      </c>
      <c r="K13" s="29" t="s">
        <v>41</v>
      </c>
      <c r="L13" s="25" t="s">
        <v>42</v>
      </c>
      <c r="M13" s="20"/>
    </row>
    <row r="14" spans="1:13" ht="51" customHeight="1" x14ac:dyDescent="0.25">
      <c r="A14" s="12">
        <v>7</v>
      </c>
      <c r="B14" s="37">
        <v>476</v>
      </c>
      <c r="C14" s="12" t="s">
        <v>24</v>
      </c>
      <c r="D14" s="12"/>
      <c r="E14" s="10" t="s">
        <v>88</v>
      </c>
      <c r="F14" s="36" t="s">
        <v>62</v>
      </c>
      <c r="G14" s="18" t="s">
        <v>52</v>
      </c>
      <c r="H14" s="18">
        <v>100</v>
      </c>
      <c r="I14" s="28">
        <v>107.5</v>
      </c>
      <c r="J14" s="25">
        <f t="shared" si="0"/>
        <v>10750</v>
      </c>
      <c r="K14" s="29" t="s">
        <v>41</v>
      </c>
      <c r="L14" s="25" t="s">
        <v>42</v>
      </c>
      <c r="M14" s="20"/>
    </row>
    <row r="15" spans="1:13" ht="51" customHeight="1" x14ac:dyDescent="0.25">
      <c r="A15" s="12">
        <v>8</v>
      </c>
      <c r="B15" s="37">
        <v>477</v>
      </c>
      <c r="C15" s="12" t="s">
        <v>25</v>
      </c>
      <c r="D15" s="12"/>
      <c r="E15" s="10" t="s">
        <v>89</v>
      </c>
      <c r="F15" s="36" t="s">
        <v>63</v>
      </c>
      <c r="G15" s="18" t="s">
        <v>52</v>
      </c>
      <c r="H15" s="18">
        <v>4</v>
      </c>
      <c r="I15" s="28">
        <v>3003.5</v>
      </c>
      <c r="J15" s="25">
        <f t="shared" si="0"/>
        <v>12014</v>
      </c>
      <c r="K15" s="29" t="s">
        <v>41</v>
      </c>
      <c r="L15" s="25" t="s">
        <v>42</v>
      </c>
      <c r="M15" s="20"/>
    </row>
    <row r="16" spans="1:13" ht="51" customHeight="1" x14ac:dyDescent="0.25">
      <c r="A16" s="12">
        <v>9</v>
      </c>
      <c r="B16" s="37">
        <v>478</v>
      </c>
      <c r="C16" s="12" t="s">
        <v>26</v>
      </c>
      <c r="D16" s="12"/>
      <c r="E16" s="10" t="s">
        <v>90</v>
      </c>
      <c r="F16" s="36" t="s">
        <v>64</v>
      </c>
      <c r="G16" s="18" t="s">
        <v>52</v>
      </c>
      <c r="H16" s="18">
        <v>95</v>
      </c>
      <c r="I16" s="28">
        <v>805</v>
      </c>
      <c r="J16" s="25">
        <f t="shared" si="0"/>
        <v>76475</v>
      </c>
      <c r="K16" s="29" t="s">
        <v>41</v>
      </c>
      <c r="L16" s="25" t="s">
        <v>42</v>
      </c>
      <c r="M16" s="20"/>
    </row>
    <row r="17" spans="1:13" ht="213" customHeight="1" x14ac:dyDescent="0.25">
      <c r="A17" s="12">
        <v>10</v>
      </c>
      <c r="B17" s="37">
        <v>479</v>
      </c>
      <c r="C17" s="12" t="s">
        <v>27</v>
      </c>
      <c r="D17" s="12"/>
      <c r="E17" s="10" t="s">
        <v>91</v>
      </c>
      <c r="F17" s="36" t="s">
        <v>65</v>
      </c>
      <c r="G17" s="18" t="s">
        <v>49</v>
      </c>
      <c r="H17" s="18">
        <v>8</v>
      </c>
      <c r="I17" s="28">
        <v>4018</v>
      </c>
      <c r="J17" s="25">
        <f t="shared" si="0"/>
        <v>32144</v>
      </c>
      <c r="K17" s="29" t="s">
        <v>41</v>
      </c>
      <c r="L17" s="25" t="s">
        <v>42</v>
      </c>
      <c r="M17" s="20"/>
    </row>
    <row r="18" spans="1:13" ht="90" customHeight="1" x14ac:dyDescent="0.25">
      <c r="A18" s="12">
        <v>11</v>
      </c>
      <c r="B18" s="37">
        <v>480</v>
      </c>
      <c r="C18" s="12" t="s">
        <v>28</v>
      </c>
      <c r="D18" s="12"/>
      <c r="E18" s="10" t="s">
        <v>45</v>
      </c>
      <c r="F18" s="36" t="s">
        <v>66</v>
      </c>
      <c r="G18" s="18" t="s">
        <v>52</v>
      </c>
      <c r="H18" s="18">
        <v>10</v>
      </c>
      <c r="I18" s="28">
        <v>12540</v>
      </c>
      <c r="J18" s="25">
        <f t="shared" si="0"/>
        <v>125400</v>
      </c>
      <c r="K18" s="29" t="s">
        <v>41</v>
      </c>
      <c r="L18" s="25" t="s">
        <v>42</v>
      </c>
      <c r="M18" s="20"/>
    </row>
    <row r="19" spans="1:13" ht="111" customHeight="1" x14ac:dyDescent="0.25">
      <c r="A19" s="12">
        <v>12</v>
      </c>
      <c r="B19" s="37">
        <v>481</v>
      </c>
      <c r="C19" s="10" t="s">
        <v>29</v>
      </c>
      <c r="D19" s="12"/>
      <c r="E19" s="10" t="s">
        <v>92</v>
      </c>
      <c r="F19" s="36" t="s">
        <v>67</v>
      </c>
      <c r="G19" s="18" t="s">
        <v>52</v>
      </c>
      <c r="H19" s="18">
        <v>4</v>
      </c>
      <c r="I19" s="28">
        <v>11237.44</v>
      </c>
      <c r="J19" s="25">
        <f t="shared" si="0"/>
        <v>44949.760000000002</v>
      </c>
      <c r="K19" s="29" t="s">
        <v>41</v>
      </c>
      <c r="L19" s="25" t="s">
        <v>42</v>
      </c>
      <c r="M19" s="20"/>
    </row>
    <row r="20" spans="1:13" ht="51" customHeight="1" x14ac:dyDescent="0.25">
      <c r="A20" s="12">
        <v>13</v>
      </c>
      <c r="B20" s="37">
        <v>482</v>
      </c>
      <c r="C20" s="10" t="s">
        <v>30</v>
      </c>
      <c r="D20" s="12"/>
      <c r="E20" s="10" t="s">
        <v>93</v>
      </c>
      <c r="F20" s="36" t="s">
        <v>68</v>
      </c>
      <c r="G20" s="18" t="s">
        <v>52</v>
      </c>
      <c r="H20" s="18">
        <v>1</v>
      </c>
      <c r="I20" s="28">
        <v>16000</v>
      </c>
      <c r="J20" s="25">
        <f t="shared" si="0"/>
        <v>16000</v>
      </c>
      <c r="K20" s="29" t="s">
        <v>41</v>
      </c>
      <c r="L20" s="25" t="s">
        <v>42</v>
      </c>
      <c r="M20" s="20"/>
    </row>
    <row r="21" spans="1:13" ht="51" customHeight="1" x14ac:dyDescent="0.25">
      <c r="A21" s="12">
        <v>14</v>
      </c>
      <c r="B21" s="37">
        <v>483</v>
      </c>
      <c r="C21" s="10" t="s">
        <v>43</v>
      </c>
      <c r="D21" s="12"/>
      <c r="E21" s="10" t="s">
        <v>94</v>
      </c>
      <c r="F21" s="36" t="s">
        <v>69</v>
      </c>
      <c r="G21" s="18" t="s">
        <v>52</v>
      </c>
      <c r="H21" s="18">
        <v>1</v>
      </c>
      <c r="I21" s="28">
        <v>129548</v>
      </c>
      <c r="J21" s="25">
        <f t="shared" si="0"/>
        <v>129548</v>
      </c>
      <c r="K21" s="29" t="s">
        <v>41</v>
      </c>
      <c r="L21" s="25" t="s">
        <v>42</v>
      </c>
      <c r="M21" s="20"/>
    </row>
    <row r="22" spans="1:13" ht="211.5" customHeight="1" x14ac:dyDescent="0.25">
      <c r="A22" s="12">
        <v>15</v>
      </c>
      <c r="B22" s="37">
        <v>484</v>
      </c>
      <c r="C22" s="10" t="s">
        <v>31</v>
      </c>
      <c r="D22" s="12"/>
      <c r="E22" s="10" t="s">
        <v>95</v>
      </c>
      <c r="F22" s="36" t="s">
        <v>79</v>
      </c>
      <c r="G22" s="18" t="s">
        <v>52</v>
      </c>
      <c r="H22" s="18">
        <v>1</v>
      </c>
      <c r="I22" s="28">
        <v>76058.5</v>
      </c>
      <c r="J22" s="25">
        <f t="shared" si="0"/>
        <v>76058.5</v>
      </c>
      <c r="K22" s="29" t="s">
        <v>41</v>
      </c>
      <c r="L22" s="25" t="s">
        <v>42</v>
      </c>
      <c r="M22" s="20"/>
    </row>
    <row r="23" spans="1:13" ht="72" customHeight="1" x14ac:dyDescent="0.25">
      <c r="A23" s="12">
        <v>16</v>
      </c>
      <c r="B23" s="37">
        <v>485</v>
      </c>
      <c r="C23" s="10" t="s">
        <v>32</v>
      </c>
      <c r="D23" s="12"/>
      <c r="E23" s="10" t="s">
        <v>96</v>
      </c>
      <c r="F23" s="36" t="s">
        <v>70</v>
      </c>
      <c r="G23" s="18" t="s">
        <v>52</v>
      </c>
      <c r="H23" s="18">
        <v>3</v>
      </c>
      <c r="I23" s="28">
        <v>6662.5</v>
      </c>
      <c r="J23" s="25">
        <f t="shared" si="0"/>
        <v>19987.5</v>
      </c>
      <c r="K23" s="29" t="s">
        <v>41</v>
      </c>
      <c r="L23" s="25" t="s">
        <v>42</v>
      </c>
      <c r="M23" s="20"/>
    </row>
    <row r="24" spans="1:13" ht="51" customHeight="1" x14ac:dyDescent="0.25">
      <c r="A24" s="12">
        <v>17</v>
      </c>
      <c r="B24" s="37">
        <v>486</v>
      </c>
      <c r="C24" s="10" t="s">
        <v>33</v>
      </c>
      <c r="D24" s="12"/>
      <c r="E24" s="10" t="s">
        <v>97</v>
      </c>
      <c r="F24" s="38" t="s">
        <v>71</v>
      </c>
      <c r="G24" s="18" t="s">
        <v>50</v>
      </c>
      <c r="H24" s="18">
        <v>5</v>
      </c>
      <c r="I24" s="28">
        <v>6750</v>
      </c>
      <c r="J24" s="25">
        <f t="shared" si="0"/>
        <v>33750</v>
      </c>
      <c r="K24" s="29" t="s">
        <v>41</v>
      </c>
      <c r="L24" s="25" t="s">
        <v>42</v>
      </c>
      <c r="M24" s="20"/>
    </row>
    <row r="25" spans="1:13" ht="83.25" customHeight="1" x14ac:dyDescent="0.25">
      <c r="A25" s="12">
        <v>18</v>
      </c>
      <c r="B25" s="37">
        <v>487</v>
      </c>
      <c r="C25" s="10" t="s">
        <v>34</v>
      </c>
      <c r="D25" s="12"/>
      <c r="E25" s="10" t="s">
        <v>98</v>
      </c>
      <c r="F25" s="36" t="s">
        <v>72</v>
      </c>
      <c r="G25" s="18" t="s">
        <v>52</v>
      </c>
      <c r="H25" s="18">
        <v>1</v>
      </c>
      <c r="I25" s="28">
        <v>60804</v>
      </c>
      <c r="J25" s="25">
        <f t="shared" si="0"/>
        <v>60804</v>
      </c>
      <c r="K25" s="29" t="s">
        <v>41</v>
      </c>
      <c r="L25" s="25" t="s">
        <v>42</v>
      </c>
      <c r="M25" s="20"/>
    </row>
    <row r="26" spans="1:13" ht="126.75" customHeight="1" x14ac:dyDescent="0.25">
      <c r="A26" s="12">
        <v>19</v>
      </c>
      <c r="B26" s="37">
        <v>488</v>
      </c>
      <c r="C26" s="10" t="s">
        <v>35</v>
      </c>
      <c r="D26" s="12"/>
      <c r="E26" s="10" t="s">
        <v>99</v>
      </c>
      <c r="F26" s="36" t="s">
        <v>73</v>
      </c>
      <c r="G26" s="18" t="s">
        <v>52</v>
      </c>
      <c r="H26" s="18">
        <v>1</v>
      </c>
      <c r="I26" s="28">
        <v>123050</v>
      </c>
      <c r="J26" s="25">
        <f t="shared" si="0"/>
        <v>123050</v>
      </c>
      <c r="K26" s="29" t="s">
        <v>41</v>
      </c>
      <c r="L26" s="25" t="s">
        <v>42</v>
      </c>
      <c r="M26" s="20"/>
    </row>
    <row r="27" spans="1:13" ht="51" customHeight="1" x14ac:dyDescent="0.25">
      <c r="A27" s="12">
        <v>20</v>
      </c>
      <c r="B27" s="37">
        <v>489</v>
      </c>
      <c r="C27" s="10" t="s">
        <v>36</v>
      </c>
      <c r="D27" s="12"/>
      <c r="E27" s="10" t="s">
        <v>100</v>
      </c>
      <c r="F27" s="36" t="s">
        <v>74</v>
      </c>
      <c r="G27" s="18" t="s">
        <v>52</v>
      </c>
      <c r="H27" s="18">
        <v>2</v>
      </c>
      <c r="I27" s="28">
        <v>4076</v>
      </c>
      <c r="J27" s="25">
        <f t="shared" si="0"/>
        <v>8152</v>
      </c>
      <c r="K27" s="29" t="s">
        <v>41</v>
      </c>
      <c r="L27" s="25" t="s">
        <v>42</v>
      </c>
      <c r="M27" s="20"/>
    </row>
    <row r="28" spans="1:13" ht="51" customHeight="1" x14ac:dyDescent="0.25">
      <c r="A28" s="12">
        <v>21</v>
      </c>
      <c r="B28" s="37">
        <v>490</v>
      </c>
      <c r="C28" s="10" t="s">
        <v>37</v>
      </c>
      <c r="D28" s="12"/>
      <c r="E28" s="10" t="s">
        <v>101</v>
      </c>
      <c r="F28" s="36" t="s">
        <v>75</v>
      </c>
      <c r="G28" s="18" t="s">
        <v>52</v>
      </c>
      <c r="H28" s="18">
        <v>4</v>
      </c>
      <c r="I28" s="28">
        <v>7982.5</v>
      </c>
      <c r="J28" s="25">
        <f t="shared" si="0"/>
        <v>31930</v>
      </c>
      <c r="K28" s="29" t="s">
        <v>41</v>
      </c>
      <c r="L28" s="25" t="s">
        <v>42</v>
      </c>
      <c r="M28" s="20"/>
    </row>
    <row r="29" spans="1:13" ht="89.25" customHeight="1" x14ac:dyDescent="0.25">
      <c r="A29" s="12">
        <v>22</v>
      </c>
      <c r="B29" s="37">
        <v>491</v>
      </c>
      <c r="C29" s="10" t="s">
        <v>38</v>
      </c>
      <c r="D29" s="12"/>
      <c r="E29" s="10" t="s">
        <v>46</v>
      </c>
      <c r="F29" s="36" t="s">
        <v>76</v>
      </c>
      <c r="G29" s="18" t="s">
        <v>51</v>
      </c>
      <c r="H29" s="18">
        <v>83</v>
      </c>
      <c r="I29" s="28">
        <v>2451</v>
      </c>
      <c r="J29" s="25">
        <f t="shared" si="0"/>
        <v>203433</v>
      </c>
      <c r="K29" s="29" t="s">
        <v>41</v>
      </c>
      <c r="L29" s="25" t="s">
        <v>42</v>
      </c>
      <c r="M29" s="20"/>
    </row>
    <row r="30" spans="1:13" ht="129.75" customHeight="1" x14ac:dyDescent="0.25">
      <c r="A30" s="12">
        <v>23</v>
      </c>
      <c r="B30" s="37">
        <v>704</v>
      </c>
      <c r="C30" s="10" t="s">
        <v>39</v>
      </c>
      <c r="D30" s="12"/>
      <c r="E30" s="10" t="s">
        <v>102</v>
      </c>
      <c r="F30" s="36" t="s">
        <v>77</v>
      </c>
      <c r="G30" s="18" t="s">
        <v>52</v>
      </c>
      <c r="H30" s="18">
        <v>25</v>
      </c>
      <c r="I30" s="28">
        <v>6450</v>
      </c>
      <c r="J30" s="25">
        <f t="shared" si="0"/>
        <v>161250</v>
      </c>
      <c r="K30" s="29" t="s">
        <v>41</v>
      </c>
      <c r="L30" s="25" t="s">
        <v>42</v>
      </c>
      <c r="M30" s="20"/>
    </row>
    <row r="31" spans="1:13" ht="51" customHeight="1" x14ac:dyDescent="0.25">
      <c r="A31" s="12">
        <v>24</v>
      </c>
      <c r="B31" s="37">
        <v>742</v>
      </c>
      <c r="C31" s="10" t="s">
        <v>40</v>
      </c>
      <c r="D31" s="12"/>
      <c r="E31" s="10" t="s">
        <v>103</v>
      </c>
      <c r="F31" s="36" t="s">
        <v>78</v>
      </c>
      <c r="G31" s="18" t="s">
        <v>53</v>
      </c>
      <c r="H31" s="18">
        <v>1</v>
      </c>
      <c r="I31" s="28">
        <v>1242.5</v>
      </c>
      <c r="J31" s="25">
        <f t="shared" si="0"/>
        <v>1242.5</v>
      </c>
      <c r="K31" s="29" t="s">
        <v>41</v>
      </c>
      <c r="L31" s="25" t="s">
        <v>42</v>
      </c>
      <c r="M31" s="20"/>
    </row>
    <row r="32" spans="1:13" ht="96.75" customHeight="1" x14ac:dyDescent="0.25">
      <c r="A32" s="12">
        <v>25</v>
      </c>
      <c r="B32" s="39"/>
      <c r="C32" s="10" t="s">
        <v>80</v>
      </c>
      <c r="D32" s="12"/>
      <c r="E32" s="40" t="s">
        <v>82</v>
      </c>
      <c r="F32" s="41" t="s">
        <v>81</v>
      </c>
      <c r="G32" s="18" t="s">
        <v>52</v>
      </c>
      <c r="H32" s="18">
        <v>4</v>
      </c>
      <c r="I32" s="28">
        <v>7740.63</v>
      </c>
      <c r="J32" s="25">
        <f t="shared" si="0"/>
        <v>30962.52</v>
      </c>
      <c r="K32" s="29" t="s">
        <v>41</v>
      </c>
      <c r="L32" s="25" t="s">
        <v>83</v>
      </c>
      <c r="M32" s="20"/>
    </row>
    <row r="33" spans="1:13" ht="30" customHeight="1" x14ac:dyDescent="0.25">
      <c r="A33" s="13"/>
      <c r="B33" s="14"/>
      <c r="C33" s="31"/>
      <c r="D33" s="13"/>
      <c r="E33" s="35"/>
      <c r="F33" s="31"/>
      <c r="G33" s="32"/>
      <c r="H33" s="32"/>
      <c r="I33" s="33"/>
      <c r="J33" s="26"/>
      <c r="K33" s="34"/>
      <c r="L33" s="26"/>
      <c r="M33" s="11"/>
    </row>
    <row r="34" spans="1:13" x14ac:dyDescent="0.25">
      <c r="A34" s="13"/>
      <c r="B34" s="14"/>
      <c r="C34" s="15"/>
      <c r="D34" s="16"/>
      <c r="E34" s="30"/>
      <c r="F34" s="30"/>
      <c r="G34" s="17"/>
      <c r="H34" s="17"/>
      <c r="I34" s="17"/>
      <c r="J34" s="26"/>
      <c r="K34" s="26"/>
      <c r="L34" s="26"/>
      <c r="M34" s="11"/>
    </row>
    <row r="35" spans="1:13" x14ac:dyDescent="0.25">
      <c r="A35" s="47" t="s">
        <v>9</v>
      </c>
      <c r="B35" s="47"/>
      <c r="C35" s="47"/>
      <c r="D35" s="43" t="s">
        <v>17</v>
      </c>
      <c r="E35" s="43"/>
      <c r="F35" s="11"/>
    </row>
    <row r="36" spans="1:13" x14ac:dyDescent="0.25">
      <c r="A36" s="42" t="s">
        <v>10</v>
      </c>
      <c r="B36" s="42"/>
      <c r="C36" s="42"/>
      <c r="D36" s="43" t="s">
        <v>104</v>
      </c>
      <c r="E36" s="43"/>
      <c r="F36" s="11"/>
    </row>
  </sheetData>
  <autoFilter ref="A7:R31"/>
  <mergeCells count="7">
    <mergeCell ref="A36:C36"/>
    <mergeCell ref="D36:E36"/>
    <mergeCell ref="J1:M1"/>
    <mergeCell ref="J2:M2"/>
    <mergeCell ref="A4:J4"/>
    <mergeCell ref="A35:C35"/>
    <mergeCell ref="D35:E35"/>
  </mergeCells>
  <conditionalFormatting sqref="C1:C31 C33:C1048576">
    <cfRule type="duplicateValues" dxfId="1" priority="3"/>
  </conditionalFormatting>
  <conditionalFormatting sqref="C3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2023-05-10T10:34:54Z</cp:lastPrinted>
  <dcterms:created xsi:type="dcterms:W3CDTF">2015-06-26T11:11:25Z</dcterms:created>
  <dcterms:modified xsi:type="dcterms:W3CDTF">2023-05-10T10:35:09Z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