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Закуп Самрук-Казына 2023\1 Товар\до 100МРП\ДТТ\3 Товары ДТТ\"/>
    </mc:Choice>
  </mc:AlternateContent>
  <bookViews>
    <workbookView xWindow="0" yWindow="0" windowWidth="28800" windowHeight="12225" tabRatio="950"/>
  </bookViews>
  <sheets>
    <sheet name="Приложение 1" sheetId="5" r:id="rId1"/>
  </sheets>
  <externalReferences>
    <externalReference r:id="rId2"/>
    <externalReference r:id="rId3"/>
  </externalReferences>
  <definedNames>
    <definedName name="_xlnm._FilterDatabase" localSheetId="0" hidden="1">'Приложение 1'!$A$7:$T$24</definedName>
    <definedName name="Года_планирования">'[1]Года планирования'!$A$1:$A$4</definedName>
    <definedName name="Департамент">[1]Департаменты!$A$1:$A$65536</definedName>
    <definedName name="ЕИ" localSheetId="0">'[2]Единицы измерения'!$B$3:$B$47</definedName>
    <definedName name="Разделы">[1]Разделы!$A$1:$A$65536</definedName>
  </definedNames>
  <calcPr calcId="162913"/>
</workbook>
</file>

<file path=xl/calcChain.xml><?xml version="1.0" encoding="utf-8"?>
<calcChain xmlns="http://schemas.openxmlformats.org/spreadsheetml/2006/main">
  <c r="L8" i="5" l="1"/>
  <c r="L20" i="5"/>
  <c r="L19" i="5"/>
  <c r="L18" i="5"/>
  <c r="L13" i="5"/>
  <c r="L12" i="5"/>
  <c r="L10" i="5"/>
  <c r="L9" i="5"/>
  <c r="L7" i="5"/>
  <c r="L11" i="5" l="1"/>
  <c r="L14" i="5"/>
  <c r="L15" i="5"/>
  <c r="L16" i="5"/>
  <c r="L17" i="5"/>
  <c r="L21" i="5"/>
  <c r="L22" i="5"/>
  <c r="L23" i="5"/>
  <c r="L24" i="5"/>
  <c r="J7" i="5" l="1"/>
</calcChain>
</file>

<file path=xl/sharedStrings.xml><?xml version="1.0" encoding="utf-8"?>
<sst xmlns="http://schemas.openxmlformats.org/spreadsheetml/2006/main" count="168" uniqueCount="125">
  <si>
    <t>№</t>
  </si>
  <si>
    <t>Приложение А</t>
  </si>
  <si>
    <t>А Қосымшасы</t>
  </si>
  <si>
    <r>
      <rPr>
        <b/>
        <sz val="12"/>
        <color rgb="FF0070C0"/>
        <rFont val="Times New Roman"/>
        <family val="1"/>
        <charset val="204"/>
      </rPr>
      <t>САТЫП АЛЫНАТЫН ТАУАРЛАРДЫҢ ТІЗБЕСІ</t>
    </r>
    <r>
      <rPr>
        <b/>
        <sz val="12"/>
        <rFont val="Times New Roman"/>
        <family val="1"/>
        <charset val="204"/>
      </rPr>
      <t xml:space="preserve"> / ПЕРЕЧЕНЬ ЗАКУПАЕМЫХ ТОВАРОВ</t>
    </r>
  </si>
  <si>
    <r>
      <rPr>
        <b/>
        <sz val="12"/>
        <color rgb="FF0070C0"/>
        <rFont val="Times New Roman"/>
        <family val="1"/>
        <charset val="204"/>
      </rPr>
      <t xml:space="preserve">ПЗ жолының № </t>
    </r>
    <r>
      <rPr>
        <b/>
        <sz val="12"/>
        <rFont val="Times New Roman"/>
        <family val="1"/>
        <charset val="204"/>
      </rPr>
      <t>/ 
№ строки ПЗ</t>
    </r>
  </si>
  <si>
    <r>
      <rPr>
        <b/>
        <sz val="12"/>
        <color rgb="FF0070C0"/>
        <rFont val="Times New Roman"/>
        <family val="1"/>
        <charset val="204"/>
      </rPr>
      <t>Тауардың коды (Берушінің)</t>
    </r>
    <r>
      <rPr>
        <b/>
        <sz val="12"/>
        <rFont val="Times New Roman"/>
        <family val="1"/>
        <charset val="204"/>
      </rPr>
      <t xml:space="preserve"> / Код товара (Заказчика)</t>
    </r>
  </si>
  <si>
    <r>
      <rPr>
        <b/>
        <sz val="12"/>
        <color rgb="FF0070C0"/>
        <rFont val="Times New Roman"/>
        <family val="1"/>
        <charset val="204"/>
      </rPr>
      <t>Тауарлар тобының №</t>
    </r>
    <r>
      <rPr>
        <b/>
        <sz val="12"/>
        <rFont val="Times New Roman"/>
        <family val="1"/>
        <charset val="204"/>
      </rPr>
      <t xml:space="preserve"> / № группы товаров</t>
    </r>
  </si>
  <si>
    <r>
      <rPr>
        <b/>
        <sz val="12"/>
        <color rgb="FF0070C0"/>
        <rFont val="Times New Roman"/>
        <family val="1"/>
        <charset val="204"/>
      </rPr>
      <t>Өлшем бірлігі</t>
    </r>
    <r>
      <rPr>
        <b/>
        <sz val="12"/>
        <rFont val="Times New Roman"/>
        <family val="1"/>
        <charset val="204"/>
      </rPr>
      <t xml:space="preserve"> / Ед. изм.</t>
    </r>
  </si>
  <si>
    <r>
      <rPr>
        <b/>
        <sz val="12"/>
        <color rgb="FF0070C0"/>
        <rFont val="Times New Roman"/>
        <family val="1"/>
        <charset val="204"/>
      </rPr>
      <t>Саны, көлемі</t>
    </r>
    <r>
      <rPr>
        <b/>
        <sz val="12"/>
        <rFont val="Times New Roman"/>
        <family val="1"/>
        <charset val="204"/>
      </rPr>
      <t xml:space="preserve"> / Кол-во, объем</t>
    </r>
  </si>
  <si>
    <r>
      <rPr>
        <b/>
        <sz val="12"/>
        <color rgb="FF0070C0"/>
        <rFont val="Times New Roman"/>
        <family val="1"/>
        <charset val="204"/>
      </rPr>
      <t>Бірлік үшін баға, теңге ҚҚС-сыз</t>
    </r>
    <r>
      <rPr>
        <b/>
        <sz val="12"/>
        <rFont val="Times New Roman"/>
        <family val="1"/>
        <charset val="204"/>
      </rPr>
      <t xml:space="preserve"> / Цена за ед., тенге без НДС</t>
    </r>
  </si>
  <si>
    <r>
      <rPr>
        <b/>
        <sz val="12"/>
        <color rgb="FF0070C0"/>
        <rFont val="Times New Roman"/>
        <family val="1"/>
        <charset val="204"/>
      </rPr>
      <t>ҚҚС-сыз теңге сатып алу үшін бөлінген сома</t>
    </r>
    <r>
      <rPr>
        <b/>
        <sz val="12"/>
        <rFont val="Times New Roman"/>
        <family val="1"/>
        <charset val="204"/>
      </rPr>
      <t xml:space="preserve"> / Сумма, выделенная для закупки тенге без учета НДС</t>
    </r>
  </si>
  <si>
    <r>
      <rPr>
        <b/>
        <sz val="12"/>
        <color rgb="FF0070C0"/>
        <rFont val="Times New Roman"/>
        <family val="1"/>
        <charset val="204"/>
      </rPr>
      <t>Орындаушы</t>
    </r>
    <r>
      <rPr>
        <b/>
        <sz val="12"/>
        <color theme="1"/>
        <rFont val="Times New Roman"/>
        <family val="1"/>
        <charset val="204"/>
      </rPr>
      <t xml:space="preserve"> / Исполнитель:</t>
    </r>
  </si>
  <si>
    <r>
      <rPr>
        <b/>
        <sz val="12"/>
        <color rgb="FF0070C0"/>
        <rFont val="Times New Roman"/>
        <family val="1"/>
        <charset val="204"/>
      </rPr>
      <t>Телефоны</t>
    </r>
    <r>
      <rPr>
        <b/>
        <sz val="12"/>
        <color theme="1"/>
        <rFont val="Times New Roman"/>
        <family val="1"/>
        <charset val="204"/>
      </rPr>
      <t xml:space="preserve"> / Телефон:</t>
    </r>
  </si>
  <si>
    <r>
      <rPr>
        <b/>
        <sz val="12"/>
        <color rgb="FF0070C0"/>
        <rFont val="Times New Roman"/>
        <family val="1"/>
        <charset val="204"/>
      </rPr>
      <t>Тауарлар тобының, оның ішінде тауардың атауы</t>
    </r>
    <r>
      <rPr>
        <b/>
        <sz val="12"/>
        <rFont val="Times New Roman"/>
        <family val="1"/>
        <charset val="204"/>
      </rPr>
      <t xml:space="preserve"> / 
Наименование группы товаров, 
в том числе товара по SAP
</t>
    </r>
  </si>
  <si>
    <t>Техникалық сіпаттамасы / Техническая спецификация</t>
  </si>
  <si>
    <r>
      <rPr>
        <b/>
        <sz val="12"/>
        <color theme="4" tint="-0.249977111117893"/>
        <rFont val="Times New Roman"/>
        <family val="1"/>
        <charset val="204"/>
      </rPr>
      <t xml:space="preserve">Жеткізу орны </t>
    </r>
    <r>
      <rPr>
        <b/>
        <sz val="12"/>
        <rFont val="Times New Roman"/>
        <family val="1"/>
        <charset val="204"/>
      </rPr>
      <t>/ Место поставки</t>
    </r>
  </si>
  <si>
    <r>
      <rPr>
        <b/>
        <sz val="12"/>
        <color theme="4" tint="-0.249977111117893"/>
        <rFont val="Times New Roman"/>
        <family val="1"/>
        <charset val="204"/>
      </rPr>
      <t>Жеткізу мерзімі</t>
    </r>
    <r>
      <rPr>
        <b/>
        <sz val="12"/>
        <rFont val="Times New Roman"/>
        <family val="1"/>
        <charset val="204"/>
      </rPr>
      <t xml:space="preserve"> / Срок поставки</t>
    </r>
  </si>
  <si>
    <r>
      <rPr>
        <b/>
        <sz val="12"/>
        <color theme="4" tint="-0.249977111117893"/>
        <rFont val="Times New Roman"/>
        <family val="1"/>
        <charset val="204"/>
      </rPr>
      <t>Ескерту</t>
    </r>
    <r>
      <rPr>
        <b/>
        <sz val="12"/>
        <rFont val="Times New Roman"/>
        <family val="1"/>
        <charset val="204"/>
      </rPr>
      <t xml:space="preserve"> / Примечание</t>
    </r>
  </si>
  <si>
    <t xml:space="preserve"> </t>
  </si>
  <si>
    <t>20-46</t>
  </si>
  <si>
    <t xml:space="preserve">Ұзақбаев С.Ә. </t>
  </si>
  <si>
    <t>промышленная зона, БМТС АО Каражанбасмунай</t>
  </si>
  <si>
    <t>174-1</t>
  </si>
  <si>
    <t>175-1</t>
  </si>
  <si>
    <t>176-1</t>
  </si>
  <si>
    <t>182-1</t>
  </si>
  <si>
    <t>183-1</t>
  </si>
  <si>
    <t>184-1</t>
  </si>
  <si>
    <t>185-1</t>
  </si>
  <si>
    <t>187-1</t>
  </si>
  <si>
    <t>192-1</t>
  </si>
  <si>
    <t>196-1</t>
  </si>
  <si>
    <t>470-00883</t>
  </si>
  <si>
    <t>330-02102</t>
  </si>
  <si>
    <t>330-01354</t>
  </si>
  <si>
    <t>330-01930</t>
  </si>
  <si>
    <t>330-01343</t>
  </si>
  <si>
    <t>330-02352</t>
  </si>
  <si>
    <t>330-02246</t>
  </si>
  <si>
    <t>330-01670</t>
  </si>
  <si>
    <t>330-01914</t>
  </si>
  <si>
    <t>310-00598</t>
  </si>
  <si>
    <t>470-00574</t>
  </si>
  <si>
    <t>280-01497</t>
  </si>
  <si>
    <t>340-00198</t>
  </si>
  <si>
    <t>470-00529</t>
  </si>
  <si>
    <t>270-02533</t>
  </si>
  <si>
    <t>360-00525</t>
  </si>
  <si>
    <t>470-00357</t>
  </si>
  <si>
    <t>Клей: двухкомпонентный,  для металла</t>
  </si>
  <si>
    <t>Ключ для снятия маслянного фильтра 1429 JTC.ленточный нейлоновый, Применяется для замены масляного фильтра диаметром до 150 мм.  Используется с ключом 1/2" (19 мм) или отверткой.</t>
  </si>
  <si>
    <t>Ключ торцовый 24, p/n 200-3901578-Б2</t>
  </si>
  <si>
    <t>Микрометр: 50-75мм Yato YT-72302</t>
  </si>
  <si>
    <t>Монтировка для монтажа шин, P/N ИП-3901283</t>
  </si>
  <si>
    <t>Набор: насадок для гравера Intertool BT-0014</t>
  </si>
  <si>
    <t>Набор: пресс-маслёнок в пластиковом диспенсере (80 шт), модель GFT/KIT/M-80 (арт. GR43973)</t>
  </si>
  <si>
    <t>Наконечник: переходник, для сдвоенных колес</t>
  </si>
  <si>
    <t>Пробник: напряжения F-88432 "FORCE"</t>
  </si>
  <si>
    <t>Уретан (клей уретановый) безгрунтовой для лобовых стекол, в тюбиках, P/N DSS CUS</t>
  </si>
  <si>
    <t>Автошпатлёвка со стекловолокном 1,8 кг</t>
  </si>
  <si>
    <t>Блок: управления (процессор, компьютер, плата управления) для котлов Rinnai RB-257 EMF (Риннай).</t>
  </si>
  <si>
    <t>Жидкость для стеклоочистителей</t>
  </si>
  <si>
    <t>Кабель: ПВС 2х1.5мм</t>
  </si>
  <si>
    <t>Конденсатор: для электрооборудования AV Arcotronics 6CAZ MKP 420V Capacitor HN60252-</t>
  </si>
  <si>
    <t>Разъём: быстросъёмный 1/4" для пневмолинии (мама, гайка)</t>
  </si>
  <si>
    <t>Набор: для ремонта шин; P/N TS60K....</t>
  </si>
  <si>
    <t>в течение 30 календарных дней с даты подписания договора</t>
  </si>
  <si>
    <t>в течение 60 календарных дней с даты подписания договора</t>
  </si>
  <si>
    <t xml:space="preserve">Келісім-шартқа қол қойылған күннен бастап 60 күнтізбелік күн </t>
  </si>
  <si>
    <t>Метр</t>
  </si>
  <si>
    <t xml:space="preserve"> Литр (куб. дм.)</t>
  </si>
  <si>
    <t>Килограмм</t>
  </si>
  <si>
    <t>Упаковка</t>
  </si>
  <si>
    <t xml:space="preserve">  Штука</t>
  </si>
  <si>
    <t xml:space="preserve"> Комплект</t>
  </si>
  <si>
    <t>Наименование</t>
  </si>
  <si>
    <t>Клей</t>
  </si>
  <si>
    <t>Съемник</t>
  </si>
  <si>
    <t>Ключ</t>
  </si>
  <si>
    <t>Микрометр</t>
  </si>
  <si>
    <t>Монтировка</t>
  </si>
  <si>
    <t>Насадка</t>
  </si>
  <si>
    <t>Пресс-масленка</t>
  </si>
  <si>
    <t>Наконечник</t>
  </si>
  <si>
    <t>Пробник</t>
  </si>
  <si>
    <t>Шпатлевка</t>
  </si>
  <si>
    <t>Блок управления подогревателем</t>
  </si>
  <si>
    <t>Жидкость</t>
  </si>
  <si>
    <t>Кабель</t>
  </si>
  <si>
    <t>Конденсатор</t>
  </si>
  <si>
    <t>Соединитель быстросъемный</t>
  </si>
  <si>
    <t>Набор инструментов</t>
  </si>
  <si>
    <t xml:space="preserve">Авто үшін беріктігі жоғары эпоксидті екі компонентті желім, химиялық дәнекерлеуге, толтыруға, герметизациялауға және металдарды (мыс, қола, темір, жез және т.б.) желімдеуге арналған. Құрамы: шайыр – кальций карбонаты, бисфенол А, эпоксидті шайыр, көміртекті күйе; қатайтқыш – кальций карбонаты, трисдиметиламинометилфенол, титан диоксиді. Эпоксидті желім әмбебап-57 г кем емес. түсі: қара, көк. </t>
  </si>
  <si>
    <t xml:space="preserve"> Май сүзгі кілті 1429 JTC, нейлон бау, диаметрі 150 мм-ге дейінгі май сүзгісін ауыстыру үшін қолданылады. 1/2 "(19мм) кілтпен немесе бұрауышпен қолданылады.</t>
  </si>
  <si>
    <t xml:space="preserve">Торцовый кілт 24, p/n 200-3901578-Б2. </t>
  </si>
  <si>
    <t xml:space="preserve">Микрометр 50-75 мм: Материал - болат; салмағы-575г кем емес; өлшеу диапазоны: 50-75 мм; дәлдігі: 0,01 мм; Жұмыс температурасы: 5 С-40 С; </t>
  </si>
  <si>
    <t xml:space="preserve">Гравер мен бұрауышқа арналған саптамалар жиынтығы: осінің диаметрі: кемінде 3,2 мм; салмағы: кемінде 0,9 кг; көлемі: кемінде 0,005631 текше м. жинақтағы бірліктер саны: кемінде 188 дана:
Кескіш дөңгелектерге арналған ұстаушы-1 дана; Жылтырату жұмыстарына арналған ұстаушы-1 дана; боракс-7 дана; абразивті Шарошкалар-9 дана; Цангтар-4 дана; зімпара шеңберлеріне арналған ұстаушы-1 дана; зімпара цилиндрі-19 дана; Жылтырату шеңберлері-15 дана; Жылтырату пастасы-1уп; қисайған шеңберлер-69 дана; зімпара цилиндрлеріне арналған ұстаушы-2 дана; Жылтырату қылқаламы-3 дана; абразивті шеңберлер-12 дана; абразивті шеңберлерге арналған ұстағыш-1 дана; қайрайтын тас-1 дана; зімпара шеңберлері-34 дана; Кардщеткалар-2 дана; арнайы кілт-1 дана; металл бойынша бұрғылар-4 дана; зімпара щеткасы-1 дана;        </t>
  </si>
  <si>
    <t>Пластиқалық ыдыстағы майлағыш құрал жиынтығы (80 шт), модель GFT/KIT/M-80 (арт. GR43973). Жиынтықта: М6х1 — 20 дана; М6х1 90° - 10 дана; М8х1 — 15 дана; М8х1 90° - 10 дана; М10х1 — 15 дана; М10х1 90° — 10 дана.</t>
  </si>
  <si>
    <t xml:space="preserve"> Қалыпты/төмен ауа температурасында автомобиль әйнектерін жууға арналған сұйықтықтың автомобиль салонына енетін күрт иісі болмайды. Қату температурасы кемінде -30С; Сұйықтық түрі: дайын; Канистрлердегі ыдыс 10 литрден аспайды.</t>
  </si>
  <si>
    <t>Rinnai RB-257 EMF (Риннай) қазандықтарына арналған басқару блогы (процессор, компьютер, басқару ақысы).</t>
  </si>
  <si>
    <t xml:space="preserve"> Беттердің терең тегіс еместігін түзету (3 мм-ден жоғары), жоғалған пішіндерді қалпына келтіру, өтпелі тесіктерді бітеу үшін шыны талшықты майлау. Шыны талшықтары қосылған шпатлёвка. Материалдың жай-күйі Дайын қоспа; Қаптама: Металл банк 0,2 кг артық емес; Шпатлёвка түрі Полиэфирлік; </t>
  </si>
  <si>
    <t xml:space="preserve"> Кабель: ПВС 2х1,5. Маркасы: ПВС; өзек саны: 2; өзек бөлімі (мм/кв): 1.5; өзек материалы: мыс; оқшаулау материалы: ПВХ; қабық материалы: ПВХ; номиналды ауыспалы кернеу (кВ): 0.38; пайдалану температурасының диапазоны (°с): -25-тен +40-қа дейін.</t>
  </si>
  <si>
    <t xml:space="preserve"> Электр жабдықтарына арналған конденсатор AV Arcotronics 6CAZ MKP 420V Capacitor HN60252-</t>
  </si>
  <si>
    <t xml:space="preserve"> Қосқыш: пневмолиния үшін 1/4 " жылдам алынатын (мама, гайка). </t>
  </si>
  <si>
    <t xml:space="preserve"> Дөңгелек жөндеуге арналған жиынтық. Камерасыз шиналардың тесіктерін жөндеуге арналған жинақ кейстегі 12 зат, код: 1212-169. Жинаққа мыналар кіреді: 1.кейс - мөлдір қақпағы бар чемодан; 2.5 кодтық бұрау; 3.бекіткіші бар Т-тәрізді тұтқа; 4.тігісті өзгертуге арналған алтыбұрышты кілт; 5.спиральды шило; 6.орнату шило 2 дана; 7.жиналмалы пышақ.</t>
  </si>
  <si>
    <t xml:space="preserve"> Набор для ремонта шин. Набор для ремонта проколов бескамерных шин 12 предметов в кейсе, код: 1212-169. В комплект входят: 1.кейс-чемоданчик с прозрачнойкрышкой; 2.5-кордовых жгутов; 3.Т-образная ручка с фиксатором; 4.шестигранный ключ для смены шила; 5.спиральное шило; 6.установочное шило х 2 шт; 7.складной нож. </t>
  </si>
  <si>
    <t xml:space="preserve">Разъём: быстросъёмный 1/4" для пневмолинии (мама, гайка). </t>
  </si>
  <si>
    <t xml:space="preserve">Конденсатор: для электрооборудования AV Arcotronics 6CAZ MKP 420V Capacitor HN60252- </t>
  </si>
  <si>
    <t xml:space="preserve">Кабель: ПВС 2х1,5мм. Марка: ПВС; Количество жил: 2; Сечение жилы (мм/кв): 1.5; Материал жилы: Медь; Материал изоляции: ПВХ; Материал оболочки: ПВХ; Номинальное переменное напряжение (кВ): 0.38; Диапазон температур эксплуатации (°С): от -25 до +40. </t>
  </si>
  <si>
    <t xml:space="preserve">Жидкость для мытья автомобильных стекол при нормальных/пониженных температурах воздуха, не имеет резкого запаха, проникающего в салон автомобиля. Температура замерзания не менее: -30С; Тип жидкости: готовая; Тара в канистрах не более 10 литров. </t>
  </si>
  <si>
    <t>Шпатлёвка стекловолокно: для исправления глубоких неровностей поверхностей (свыше 3 мм), восстановления утраченных форм, заделывания сквозных дыр. Шпатлёвка с добавкой стеклянных волокон. Состояние материала: Готовая смесь; Упаковка: Банка металлическая не более 0,2кг; Тип шпатлёвки: Полиэфирная;</t>
  </si>
  <si>
    <t>Уретан (клей уретановый) безгрунтовой для лобовых стекол, в тюбиках, P/N DSS CUS. Однокомпонентный полиуретановый клей-герметик для установки лобовых и других стационарных автомобильных стекол</t>
  </si>
  <si>
    <t>Пробник: напряжения F-88432 "FORCE": Пробник напряжения 6-12-24V кабель не менее 1200мм, с зажимом.</t>
  </si>
  <si>
    <t>Набор: пресс-маслёнок в пластиковом диспенсере (80 шт), модель GFT/KIT/M-80 (арт. GR43973). В наборе: М6х1 — 20 шт; М6х1 90° - 10 шт; М8х1 — 15 шт; М8х1 90° - 10 шт; М10х1 — 15 шт; М10х1 90° — 10 шт. /</t>
  </si>
  <si>
    <t>Набор: насадок для гравера Intertool BT-0014: Набор насадок для гравера и шуруповерта: Диаметр оси: не менее 3,2 мм; Вес: не менее 0,9 кг; Объем: не менее 0,005631 куб.м. Количество единиц в наборе: не менее 188шт:
Держатель для отрезных кругов-1шт; Держатель для полировальных работ-1шт; Буры-7шт; Шарошки абразивные-9шт; Цанги-4шт; Держатель для наждачных кругов-1шт; Цилиндр наждачые-19шт; Круги полировальные-15шт; Паста полировальная-1уп; Круги отреные-69шт; Держатель для наждачных цилиндров-2шт; Кисточка полировальная-3шт; Круги абразивные-12шт; Держатель для абразивных кругов-1шт; Камень точильный-1шт; Круги наждачные-34шт; Кардщетки-2шт; Ключ специальный-1шт; Сверла по металлу-4шт; щетка наждачная-1шт</t>
  </si>
  <si>
    <t xml:space="preserve">Монтировка для монтажа шин, P/N ИП-3901283 </t>
  </si>
  <si>
    <t xml:space="preserve">Микрометр: 50-75мм Yato YT-72302: Микрометр 50-75мм: Материал-сталь; Вес- не мене 575г; Диапазон измерения: 50-75 мм; Точность: 0,01 мм; Рабочая температура: 5 C - 40 C; </t>
  </si>
  <si>
    <t xml:space="preserve">Ключ торцовый 24, p/n 200-3901578-Б2 </t>
  </si>
  <si>
    <t xml:space="preserve">Ключ для снятия масляного фильтра 1429 JTC.ленточный нейлоновый, Применяется для замены масляного фильтра диаметром до 150 мм.  Используется с ключом 1/2" (19 мм) или отверткой. </t>
  </si>
  <si>
    <t xml:space="preserve">Эпоксидный двухкомпонентный клей высокопрочный для авто, предназначен для химической сварки, заполнения, герметизации и склеивания металлов (медь, бронза, железо, латунь и пр.).  Состав: смола – карбонат кальция, бисфенол А, эпоксидная смола, углеродная сажа; отвердитель – карбонат кальция, трисдиметиламинометилфенол, диоксид титана. Эпоксидный клей универсальный - не менее 57 г. Цвет: черный, синий.  </t>
  </si>
  <si>
    <t xml:space="preserve"> Жел әйнектерін және басқа да стационарлық автомобиль терезелерін орнатуға арналған бір компонентті полиуретанды желімдік тығыздағыш. P/N DSS CUS. </t>
  </si>
  <si>
    <t xml:space="preserve">Сынама: кернеулер F-88432 "FORCE": 6-12-24V кернеу сынамасымен, 1200 мм кем емес кабель, қысқышы бар. </t>
  </si>
  <si>
    <t>Наконечник: переходник, для сдвоенных колес: Удлинитель-наконечник предназначен для подкачки специальных колес с труднодоступным вентилем; Для накачки спаренных колес; Длина: 270мм; Материал: Металл; Размер соединения: ø 8 мм (5/16"); Тип наконечника: иілген;</t>
  </si>
  <si>
    <t>Ұзартқыш-ұштық қол жетпейтін вентилі бар арнайы дөңгелектерді айдауға арналған; Қосарланған дөңгелектерді айдау үшін; Ұзындығы: 270мм; Материал: Металл; қосылу мөлшері: ø 8 мм (5/16"); ұшының түрі: иілген;</t>
  </si>
  <si>
    <t xml:space="preserve"> Дөңгелек монтаждау кілті, P/N ИП-3901283.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</si>
</sst>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_-;\-* #,##0.00_-;_-* &quot;-&quot;??_-;_-@_-"/>
    <numFmt numFmtId="164" formatCode="_(* #,##0.00_);_(* \(#,##0.00\);_(* &quot;-&quot;??_);_(@_)"/>
    <numFmt numFmtId="165" formatCode="_-* #,##0.00\ _р_._-;\-* #,##0.00\ _р_._-;_-* &quot;-&quot;??\ _р_._-;_-@_-"/>
    <numFmt numFmtId="166" formatCode="_-* #,##0.00&quot;р.&quot;_-;\-* #,##0.00&quot;р.&quot;_-;_-* &quot;-&quot;??&quot;р.&quot;_-;_-@_-"/>
    <numFmt numFmtId="167" formatCode="_-* #,##0.00_р_._-;\-* #,##0.00_р_._-;_-* &quot;-&quot;??_р_._-;_-@_-"/>
  </numFmts>
  <fonts count="2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Helv"/>
    </font>
    <font>
      <sz val="10"/>
      <name val="Helv"/>
      <family val="2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Arial Cyr"/>
      <family val="2"/>
      <charset val="204"/>
    </font>
    <font>
      <sz val="11"/>
      <color theme="1"/>
      <name val="Calibri"/>
      <family val="2"/>
      <scheme val="minor"/>
    </font>
    <font>
      <b/>
      <i/>
      <sz val="12"/>
      <name val="Times New Roman"/>
      <family val="1"/>
      <charset val="204"/>
    </font>
    <font>
      <sz val="10"/>
      <name val="Arial Cyr"/>
      <charset val="204"/>
    </font>
    <font>
      <b/>
      <sz val="12"/>
      <color rgb="FF0070C0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12"/>
      <color rgb="FF0070C0"/>
      <name val="Times New Roman"/>
      <family val="1"/>
      <charset val="204"/>
    </font>
    <font>
      <b/>
      <sz val="12"/>
      <color theme="4" tint="-0.249977111117893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5">
    <xf numFmtId="0" fontId="0" fillId="0" borderId="0"/>
    <xf numFmtId="164" fontId="5" fillId="0" borderId="0" applyFont="0" applyFill="0" applyBorder="0" applyAlignment="0" applyProtection="0"/>
    <xf numFmtId="167" fontId="2" fillId="0" borderId="0" applyFont="0" applyFill="0" applyBorder="0" applyAlignment="0" applyProtection="0"/>
    <xf numFmtId="164" fontId="5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5" fillId="0" borderId="0"/>
    <xf numFmtId="0" fontId="5" fillId="0" borderId="0"/>
    <xf numFmtId="0" fontId="1" fillId="0" borderId="0"/>
    <xf numFmtId="0" fontId="5" fillId="0" borderId="0"/>
    <xf numFmtId="0" fontId="7" fillId="0" borderId="0"/>
    <xf numFmtId="0" fontId="6" fillId="0" borderId="0"/>
    <xf numFmtId="0" fontId="2" fillId="0" borderId="0"/>
    <xf numFmtId="0" fontId="2" fillId="0" borderId="0"/>
    <xf numFmtId="164" fontId="5" fillId="0" borderId="0" applyFont="0" applyFill="0" applyBorder="0" applyAlignment="0" applyProtection="0"/>
    <xf numFmtId="0" fontId="5" fillId="0" borderId="0"/>
    <xf numFmtId="167" fontId="2" fillId="0" borderId="0" applyFont="0" applyFill="0" applyBorder="0" applyAlignment="0" applyProtection="0"/>
    <xf numFmtId="0" fontId="10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11" fillId="0" borderId="0"/>
    <xf numFmtId="0" fontId="10" fillId="0" borderId="0"/>
    <xf numFmtId="0" fontId="1" fillId="0" borderId="0"/>
    <xf numFmtId="0" fontId="1" fillId="0" borderId="0"/>
    <xf numFmtId="0" fontId="5" fillId="0" borderId="0"/>
    <xf numFmtId="167" fontId="2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13" fillId="0" borderId="0"/>
    <xf numFmtId="0" fontId="1" fillId="0" borderId="0"/>
    <xf numFmtId="43" fontId="1" fillId="0" borderId="0" applyFont="0" applyFill="0" applyBorder="0" applyAlignment="0" applyProtection="0"/>
  </cellStyleXfs>
  <cellXfs count="44">
    <xf numFmtId="0" fontId="0" fillId="0" borderId="0" xfId="0"/>
    <xf numFmtId="0" fontId="3" fillId="3" borderId="1" xfId="0" applyFont="1" applyFill="1" applyBorder="1" applyAlignment="1" applyProtection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4" fontId="3" fillId="0" borderId="0" xfId="0" applyNumberFormat="1" applyFont="1" applyBorder="1" applyAlignment="1" applyProtection="1">
      <alignment horizontal="right" vertical="center" wrapText="1"/>
      <protection hidden="1"/>
    </xf>
    <xf numFmtId="4" fontId="3" fillId="0" borderId="0" xfId="0" applyNumberFormat="1" applyFont="1" applyBorder="1" applyAlignment="1" applyProtection="1">
      <alignment vertical="center" wrapText="1"/>
      <protection hidden="1"/>
    </xf>
    <xf numFmtId="0" fontId="9" fillId="0" borderId="1" xfId="0" applyFont="1" applyBorder="1" applyAlignment="1">
      <alignment horizontal="center" vertical="center"/>
    </xf>
    <xf numFmtId="4" fontId="3" fillId="0" borderId="1" xfId="0" applyNumberFormat="1" applyFont="1" applyBorder="1" applyAlignment="1" applyProtection="1">
      <alignment horizontal="center" vertical="center" wrapText="1"/>
    </xf>
    <xf numFmtId="49" fontId="3" fillId="3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14" fontId="4" fillId="0" borderId="0" xfId="0" applyNumberFormat="1" applyFont="1" applyFill="1" applyBorder="1" applyAlignment="1">
      <alignment horizontal="center" vertical="center" wrapText="1"/>
    </xf>
    <xf numFmtId="0" fontId="15" fillId="0" borderId="0" xfId="32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vertical="center" wrapText="1"/>
    </xf>
    <xf numFmtId="4" fontId="15" fillId="0" borderId="0" xfId="0" applyNumberFormat="1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3" fillId="0" borderId="0" xfId="0" applyFont="1" applyBorder="1" applyAlignment="1" applyProtection="1">
      <alignment horizontal="center" vertical="center" wrapText="1"/>
    </xf>
    <xf numFmtId="4" fontId="3" fillId="0" borderId="0" xfId="0" applyNumberFormat="1" applyFont="1" applyBorder="1" applyAlignment="1" applyProtection="1">
      <alignment horizontal="center" vertical="center" wrapText="1"/>
      <protection hidden="1"/>
    </xf>
    <xf numFmtId="4" fontId="3" fillId="0" borderId="0" xfId="0" applyNumberFormat="1" applyFont="1" applyBorder="1" applyAlignment="1" applyProtection="1">
      <alignment horizontal="center" vertical="center" wrapText="1"/>
    </xf>
    <xf numFmtId="4" fontId="3" fillId="3" borderId="1" xfId="0" applyNumberFormat="1" applyFont="1" applyFill="1" applyBorder="1" applyAlignment="1" applyProtection="1">
      <alignment horizontal="center" vertical="center" wrapText="1"/>
    </xf>
    <xf numFmtId="4" fontId="8" fillId="2" borderId="1" xfId="0" applyNumberFormat="1" applyFont="1" applyFill="1" applyBorder="1" applyAlignment="1">
      <alignment horizontal="center" vertical="center" wrapText="1"/>
    </xf>
    <xf numFmtId="4" fontId="8" fillId="2" borderId="0" xfId="0" applyNumberFormat="1" applyFont="1" applyFill="1" applyBorder="1" applyAlignment="1">
      <alignment horizontal="center" vertical="center" wrapText="1"/>
    </xf>
    <xf numFmtId="4" fontId="8" fillId="0" borderId="0" xfId="0" applyNumberFormat="1" applyFont="1" applyAlignment="1">
      <alignment horizontal="center" vertical="center"/>
    </xf>
    <xf numFmtId="4" fontId="18" fillId="2" borderId="1" xfId="0" applyNumberFormat="1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19" fillId="2" borderId="1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/>
    </xf>
    <xf numFmtId="0" fontId="8" fillId="2" borderId="1" xfId="0" applyFont="1" applyFill="1" applyBorder="1" applyAlignment="1">
      <alignment horizontal="left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left" vertical="center"/>
    </xf>
    <xf numFmtId="0" fontId="16" fillId="0" borderId="0" xfId="0" applyFont="1" applyBorder="1" applyAlignment="1" applyProtection="1">
      <alignment horizontal="center" vertical="center"/>
      <protection hidden="1"/>
    </xf>
    <xf numFmtId="0" fontId="12" fillId="0" borderId="0" xfId="0" applyFont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3" fillId="0" borderId="2" xfId="0" applyFont="1" applyBorder="1" applyAlignment="1" applyProtection="1">
      <alignment horizontal="center" vertical="center" wrapText="1"/>
    </xf>
    <xf numFmtId="0" fontId="3" fillId="0" borderId="3" xfId="0" applyFont="1" applyBorder="1" applyAlignment="1" applyProtection="1">
      <alignment horizontal="center" vertical="center" wrapText="1"/>
    </xf>
    <xf numFmtId="2" fontId="19" fillId="2" borderId="1" xfId="0" applyNumberFormat="1" applyFont="1" applyFill="1" applyBorder="1" applyAlignment="1">
      <alignment horizontal="center" vertical="center" wrapText="1"/>
    </xf>
    <xf numFmtId="43" fontId="19" fillId="2" borderId="1" xfId="34" applyFont="1" applyFill="1" applyBorder="1" applyAlignment="1">
      <alignment horizontal="center" vertical="center" wrapText="1"/>
    </xf>
  </cellXfs>
  <cellStyles count="35">
    <cellStyle name="Comma 10 2" xfId="1"/>
    <cellStyle name="Comma 10 2 2" xfId="28"/>
    <cellStyle name="Comma 10 2 2 3" xfId="20"/>
    <cellStyle name="Comma 10 2 2 3 2" xfId="31"/>
    <cellStyle name="Comma 2 6 2 2 2" xfId="2"/>
    <cellStyle name="Comma 4 2" xfId="3"/>
    <cellStyle name="Comma 4 2 2" xfId="29"/>
    <cellStyle name="Comma 8" xfId="4"/>
    <cellStyle name="Comma 8 10" xfId="17"/>
    <cellStyle name="Comma 8 4 2" xfId="5"/>
    <cellStyle name="Currency 2" xfId="6"/>
    <cellStyle name="Normal 11 2" xfId="7"/>
    <cellStyle name="Normal 2 10" xfId="8"/>
    <cellStyle name="Normal 24 2 2 2" xfId="21"/>
    <cellStyle name="Normal 39" xfId="9"/>
    <cellStyle name="Normal 4" xfId="10"/>
    <cellStyle name="Normal 45 2" xfId="22"/>
    <cellStyle name="Style 1" xfId="11"/>
    <cellStyle name="Style 1 2" xfId="12"/>
    <cellStyle name="Обычный" xfId="0" builtinId="0"/>
    <cellStyle name="Обычный 13" xfId="33"/>
    <cellStyle name="Обычный 2" xfId="13"/>
    <cellStyle name="Обычный 2 10" xfId="18"/>
    <cellStyle name="Обычный 2 10 2" xfId="23"/>
    <cellStyle name="Обычный 2 13 2" xfId="32"/>
    <cellStyle name="Обычный 2 3" xfId="14"/>
    <cellStyle name="Обычный 29 3" xfId="24"/>
    <cellStyle name="Обычный 3" xfId="25"/>
    <cellStyle name="Обычный 6" xfId="16"/>
    <cellStyle name="Обычный 6 2" xfId="19"/>
    <cellStyle name="Обычный 6 2 2" xfId="26"/>
    <cellStyle name="Финансовый" xfId="34" builtinId="3"/>
    <cellStyle name="Финансовый 2" xfId="15"/>
    <cellStyle name="Финансовый 2 2" xfId="30"/>
    <cellStyle name="Финансовый 2 9" xfId="27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&#1044;&#1047;&#1080;&#1052;&#1058;&#1057;%20-%20&#1055;&#1086;&#1083;&#1086;&#1078;&#1077;&#1085;&#1080;&#1103;,%20&#1055;&#1088;&#1086;&#1094;&#1077;&#1076;&#1091;&#1088;&#1099;,%20&#1055;&#1088;&#1072;&#1074;&#1080;&#1083;&#1072;%202012&#1075;\&#1047;&#1072;&#1103;&#1074;&#1082;&#1072;%20&#1085;&#1072;%20&#1086;&#1088;&#1075;&#1072;&#1085;&#1080;&#1079;&#1072;&#1094;&#1080;&#1102;%20&#1079;&#1072;&#1082;&#1091;&#1087;&#1072;%20-%20&#1058;&#1054;&#1042;&#1040;&#1056;&#1054;&#1042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2023\&#1054;&#1089;&#1086;&#1073;&#1099;&#1081;%20&#1087;&#1086;&#1088;&#1103;&#1076;&#1086;&#1082;\&#1071;&#1085;&#1074;&#1072;&#1088;&#1100;%20&#1090;&#1086;&#1074;&#1072;&#1088;&#1099;\&#1064;&#1072;&#1073;&#1083;&#1086;&#1085;%20100%20&#1052;&#1056;&#1055;%20376%20&#1087;&#1086;&#1079;.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явка товары"/>
      <sheetName val="Тех.спецификация"/>
      <sheetName val="График поставки"/>
      <sheetName val="План закупок"/>
      <sheetName val="Департаменты"/>
      <sheetName val="Ответственный"/>
      <sheetName val="Закуп"/>
      <sheetName val="Условия оплаты"/>
      <sheetName val="Требования к товарам "/>
      <sheetName val="Требования к гарантийному сроку"/>
      <sheetName val="Да_Нет"/>
      <sheetName val="Разделы"/>
      <sheetName val="Зам. ГД"/>
      <sheetName val="Директора департаментов"/>
      <sheetName val="Зам.директоров департаментов"/>
      <sheetName val="нач.отделов "/>
      <sheetName val="зам.нач.отделов"/>
      <sheetName val="Исполнители"/>
      <sheetName val="Дополнительные условия поставки"/>
      <sheetName val="Года планирования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Департамент автоматизации, информационных технологий и связи</v>
          </cell>
        </row>
        <row r="2">
          <cell r="A2" t="str">
            <v xml:space="preserve">Департамент административных вопросов и социального развития </v>
          </cell>
        </row>
        <row r="3">
          <cell r="A3" t="str">
            <v>Департамент геологии и разработки месторождений</v>
          </cell>
        </row>
        <row r="4">
          <cell r="A4" t="str">
            <v>Департамент закупок и материально-технического снабжения</v>
          </cell>
        </row>
        <row r="5">
          <cell r="A5" t="str">
            <v>Департамент капитального строительства</v>
          </cell>
        </row>
        <row r="6">
          <cell r="A6" t="str">
            <v>Департамент маркетинга и сбыта нефти</v>
          </cell>
        </row>
        <row r="7">
          <cell r="A7" t="str">
            <v>Департамент планирования бизнеса и экономического анализа</v>
          </cell>
        </row>
        <row r="8">
          <cell r="A8" t="str">
            <v>Департамент правового обеспечения и корпоративного управления</v>
          </cell>
        </row>
        <row r="9">
          <cell r="A9" t="str">
            <v>Департамент техники безопасности, охраны труда и  охраны окружающей среды</v>
          </cell>
        </row>
        <row r="10">
          <cell r="A10" t="str">
            <v>Департамент управления человеческими ресурсами</v>
          </cell>
        </row>
        <row r="11">
          <cell r="A11" t="str">
            <v>Маркшейдерская служба</v>
          </cell>
        </row>
        <row r="12">
          <cell r="A12" t="str">
            <v>Медицинская санитарная часть (1 микрорайон) департамента административных вопросов и социального развития</v>
          </cell>
        </row>
        <row r="13">
          <cell r="A13" t="str">
            <v>Отдел бурения и ремонта скважин производственного департамента</v>
          </cell>
        </row>
        <row r="14">
          <cell r="A14" t="str">
            <v>Отдел главного механика производственного департамента</v>
          </cell>
        </row>
        <row r="15">
          <cell r="A15" t="str">
            <v>Отдел качества и управления проектами</v>
          </cell>
        </row>
        <row r="16">
          <cell r="A16" t="str">
            <v>Отдел организации общественного питания департамента административных вопросов и социального развития</v>
          </cell>
        </row>
        <row r="17">
          <cell r="A17" t="str">
            <v>Производственно-технический отдел производственного департамента</v>
          </cell>
        </row>
        <row r="18">
          <cell r="A18" t="str">
            <v>Производственный департамент</v>
          </cell>
        </row>
        <row r="19">
          <cell r="A19" t="str">
            <v>Противопожарная служба департамента техники безопасности, охраны труда и  охраны окружающей среды</v>
          </cell>
        </row>
        <row r="20">
          <cell r="A20" t="str">
            <v>Служба безопасности</v>
          </cell>
        </row>
        <row r="21">
          <cell r="A21" t="str">
            <v>Служба гражданской обороны и чрезвычайных ситуаций департамента техники безопасности, охраны труда и  охраны окружающей среды</v>
          </cell>
        </row>
        <row r="22">
          <cell r="A22" t="str">
            <v>Транспортный департамент</v>
          </cell>
        </row>
        <row r="23">
          <cell r="A23" t="str">
            <v>Финансовый департамент</v>
          </cell>
        </row>
        <row r="24">
          <cell r="A24" t="str">
            <v>Центральный инженерно-технологический департамент</v>
          </cell>
        </row>
        <row r="25">
          <cell r="A25" t="str">
            <v>Энергетический отдел производственного департамента</v>
          </cell>
        </row>
        <row r="65536">
          <cell r="A65536" t="str">
            <v>Департамент автоматизации, информационных технологий и связи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>
        <row r="1">
          <cell r="A1" t="str">
            <v>ТОВАРОВ</v>
          </cell>
        </row>
        <row r="65536">
          <cell r="A65536" t="str">
            <v>ТОВАРОВ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>
        <row r="1">
          <cell r="A1">
            <v>2011</v>
          </cell>
        </row>
        <row r="2">
          <cell r="A2">
            <v>2012</v>
          </cell>
        </row>
        <row r="3">
          <cell r="A3">
            <v>2013</v>
          </cell>
        </row>
        <row r="4">
          <cell r="A4">
            <v>2014</v>
          </cell>
        </row>
      </sheetData>
      <sheetData sheetId="2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одовой корректировка 2022"/>
      <sheetName val="Типы действий"/>
      <sheetName val="Атрибуты товара"/>
      <sheetName val="Единицы измерения"/>
      <sheetName val="Способы закупок"/>
      <sheetName val="Основание ОИ, ТКП, ВХК"/>
      <sheetName val="Приоритет закупок"/>
      <sheetName val="Классификатор стран"/>
      <sheetName val="Справочник Инкотермс"/>
      <sheetName val="Тип дней"/>
      <sheetName val="Вид предоплаты"/>
      <sheetName val="Вид промежуточного платежа"/>
      <sheetName val="Признак НДС"/>
    </sheetNames>
    <sheetDataSet>
      <sheetData sheetId="0"/>
      <sheetData sheetId="1"/>
      <sheetData sheetId="2"/>
      <sheetData sheetId="3">
        <row r="3">
          <cell r="B3" t="str">
            <v>004 Сантиметр</v>
          </cell>
        </row>
        <row r="4">
          <cell r="B4" t="str">
            <v>005 Дециметр</v>
          </cell>
        </row>
        <row r="5">
          <cell r="B5" t="str">
            <v>006 Метр</v>
          </cell>
        </row>
        <row r="6">
          <cell r="B6" t="str">
            <v>008 Километр (тысяча метров)</v>
          </cell>
        </row>
        <row r="7">
          <cell r="B7" t="str">
            <v>018 Метр погонный</v>
          </cell>
        </row>
        <row r="8">
          <cell r="B8" t="str">
            <v>051 Сантиметр квадратный</v>
          </cell>
        </row>
        <row r="9">
          <cell r="B9" t="str">
            <v>053 Дециметр квадратный</v>
          </cell>
        </row>
        <row r="10">
          <cell r="B10" t="str">
            <v>055 Метр квадратный</v>
          </cell>
        </row>
        <row r="11">
          <cell r="B11" t="str">
            <v>058 Тысяча метров квадратных</v>
          </cell>
        </row>
        <row r="12">
          <cell r="B12" t="str">
            <v>059 Гектар</v>
          </cell>
        </row>
        <row r="13">
          <cell r="B13" t="str">
            <v>111 Миллилитр (куб. см.)</v>
          </cell>
        </row>
        <row r="14">
          <cell r="B14" t="str">
            <v>112 Литр (куб. дм.)</v>
          </cell>
        </row>
        <row r="15">
          <cell r="B15" t="str">
            <v>113 Метр кубический</v>
          </cell>
        </row>
        <row r="16">
          <cell r="B16" t="str">
            <v>114 Тысяча метров кубических</v>
          </cell>
        </row>
        <row r="17">
          <cell r="B17" t="str">
            <v>116 Декалитр</v>
          </cell>
        </row>
        <row r="18">
          <cell r="B18" t="str">
            <v>161 Миллиграмм</v>
          </cell>
        </row>
        <row r="19">
          <cell r="B19" t="str">
            <v>163 Грамм</v>
          </cell>
        </row>
        <row r="20">
          <cell r="B20" t="str">
            <v>166 Килограмм</v>
          </cell>
        </row>
        <row r="21">
          <cell r="B21" t="str">
            <v>168 Тонна (метрическая)</v>
          </cell>
        </row>
        <row r="22">
          <cell r="B22" t="str">
            <v>169 Тысяча тонн</v>
          </cell>
        </row>
        <row r="23">
          <cell r="B23" t="str">
            <v>212 Ватт</v>
          </cell>
        </row>
        <row r="24">
          <cell r="B24" t="str">
            <v>214 Киловатт</v>
          </cell>
        </row>
        <row r="25">
          <cell r="B25" t="str">
            <v>215 Тысяча киловатт (мегаватт)</v>
          </cell>
        </row>
        <row r="26">
          <cell r="B26" t="str">
            <v>233 Гигакалория</v>
          </cell>
        </row>
        <row r="27">
          <cell r="B27" t="str">
            <v>245 Киловатт-час</v>
          </cell>
        </row>
        <row r="28">
          <cell r="B28" t="str">
            <v>5042 Сто миллилитров</v>
          </cell>
        </row>
        <row r="29">
          <cell r="B29" t="str">
            <v>5108 Один баллон</v>
          </cell>
        </row>
        <row r="30">
          <cell r="B30" t="str">
            <v>5111 Одна пачка</v>
          </cell>
        </row>
        <row r="31">
          <cell r="B31" t="str">
            <v>616 Бобина</v>
          </cell>
        </row>
        <row r="32">
          <cell r="B32" t="str">
            <v>625 Лист</v>
          </cell>
        </row>
        <row r="33">
          <cell r="B33" t="str">
            <v>639 Доза</v>
          </cell>
        </row>
        <row r="34">
          <cell r="B34" t="str">
            <v>704 Набор</v>
          </cell>
        </row>
        <row r="35">
          <cell r="B35" t="str">
            <v>715 Пара</v>
          </cell>
        </row>
        <row r="36">
          <cell r="B36" t="str">
            <v>736 Рулон</v>
          </cell>
        </row>
        <row r="37">
          <cell r="B37" t="str">
            <v>778 Упаковка</v>
          </cell>
        </row>
        <row r="38">
          <cell r="B38" t="str">
            <v>783 Тысяча упаковок</v>
          </cell>
        </row>
        <row r="39">
          <cell r="B39" t="str">
            <v>796 Штука</v>
          </cell>
        </row>
        <row r="40">
          <cell r="B40" t="str">
            <v>797 Сто штук</v>
          </cell>
        </row>
        <row r="41">
          <cell r="B41" t="str">
            <v>798 Тысяча штук</v>
          </cell>
        </row>
        <row r="42">
          <cell r="B42" t="str">
            <v>799 Миллион штук</v>
          </cell>
        </row>
        <row r="43">
          <cell r="B43" t="str">
            <v>812 Ящик</v>
          </cell>
        </row>
        <row r="44">
          <cell r="B44" t="str">
            <v>836 Голова</v>
          </cell>
        </row>
        <row r="45">
          <cell r="B45" t="str">
            <v>839 Комплект</v>
          </cell>
        </row>
        <row r="46">
          <cell r="B46" t="str">
            <v>840 Секция</v>
          </cell>
        </row>
        <row r="47">
          <cell r="B47" t="str">
            <v>872 Флакон</v>
          </cell>
        </row>
      </sheetData>
      <sheetData sheetId="4">
        <row r="4">
          <cell r="A4" t="str">
            <v>ОТ</v>
          </cell>
        </row>
      </sheetData>
      <sheetData sheetId="5"/>
      <sheetData sheetId="6"/>
      <sheetData sheetId="7">
        <row r="7">
          <cell r="A7" t="str">
            <v>KZ</v>
          </cell>
        </row>
      </sheetData>
      <sheetData sheetId="8">
        <row r="4">
          <cell r="A4" t="str">
            <v>EXW</v>
          </cell>
        </row>
      </sheetData>
      <sheetData sheetId="9">
        <row r="2">
          <cell r="B2" t="str">
            <v>Календарные</v>
          </cell>
        </row>
      </sheetData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7"/>
  <sheetViews>
    <sheetView tabSelected="1" view="pageBreakPreview" topLeftCell="B19" zoomScale="70" zoomScaleNormal="90" zoomScaleSheetLayoutView="70" workbookViewId="0">
      <selection activeCell="H24" sqref="H24"/>
    </sheetView>
  </sheetViews>
  <sheetFormatPr defaultColWidth="9.140625" defaultRowHeight="15.75" x14ac:dyDescent="0.25"/>
  <cols>
    <col min="1" max="1" width="5.85546875" style="2" customWidth="1"/>
    <col min="2" max="2" width="11.5703125" style="2" customWidth="1"/>
    <col min="3" max="3" width="13.5703125" style="2" customWidth="1"/>
    <col min="4" max="4" width="14.140625" style="2" hidden="1" customWidth="1"/>
    <col min="5" max="5" width="37" style="2" hidden="1" customWidth="1"/>
    <col min="6" max="6" width="22.42578125" style="2" customWidth="1"/>
    <col min="7" max="7" width="71.140625" style="2" customWidth="1"/>
    <col min="8" max="8" width="65.5703125" style="2" customWidth="1"/>
    <col min="9" max="9" width="13.28515625" style="3" customWidth="1"/>
    <col min="10" max="10" width="11.140625" style="26" customWidth="1"/>
    <col min="11" max="11" width="16.7109375" style="26" customWidth="1"/>
    <col min="12" max="12" width="21.85546875" style="26" customWidth="1"/>
    <col min="13" max="13" width="18" style="26" customWidth="1"/>
    <col min="14" max="14" width="21.85546875" style="26" customWidth="1"/>
    <col min="15" max="15" width="15.28515625" style="3" customWidth="1"/>
    <col min="16" max="16" width="11.140625" style="3" customWidth="1"/>
    <col min="17" max="17" width="10.85546875" style="3" customWidth="1"/>
    <col min="18" max="18" width="11.85546875" style="3" customWidth="1"/>
    <col min="19" max="19" width="9.140625" style="3"/>
    <col min="20" max="20" width="14.85546875" style="3" customWidth="1"/>
    <col min="21" max="16384" width="9.140625" style="3"/>
  </cols>
  <sheetData>
    <row r="1" spans="1:15" x14ac:dyDescent="0.25">
      <c r="D1" s="4"/>
      <c r="E1" s="21"/>
      <c r="F1" s="21"/>
      <c r="G1" s="21"/>
      <c r="H1" s="21"/>
      <c r="J1" s="21"/>
      <c r="L1" s="36" t="s">
        <v>2</v>
      </c>
      <c r="M1" s="36"/>
      <c r="N1" s="36"/>
      <c r="O1" s="36"/>
    </row>
    <row r="2" spans="1:15" x14ac:dyDescent="0.25">
      <c r="D2" s="4"/>
      <c r="E2" s="21"/>
      <c r="F2" s="21"/>
      <c r="G2" s="21"/>
      <c r="H2" s="21"/>
      <c r="J2" s="21"/>
      <c r="L2" s="37" t="s">
        <v>1</v>
      </c>
      <c r="M2" s="37"/>
      <c r="N2" s="37"/>
      <c r="O2" s="37"/>
    </row>
    <row r="3" spans="1:15" x14ac:dyDescent="0.25">
      <c r="I3" s="5"/>
      <c r="J3" s="21"/>
      <c r="K3" s="21"/>
      <c r="L3" s="21"/>
      <c r="M3" s="21"/>
      <c r="N3" s="21"/>
    </row>
    <row r="4" spans="1:15" ht="15.6" customHeight="1" x14ac:dyDescent="0.25">
      <c r="A4" s="38" t="s">
        <v>3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20"/>
      <c r="N4" s="20"/>
    </row>
    <row r="5" spans="1:15" x14ac:dyDescent="0.25">
      <c r="D5" s="3"/>
      <c r="J5" s="22"/>
      <c r="K5" s="22"/>
      <c r="L5" s="22"/>
      <c r="M5" s="22"/>
      <c r="N5" s="22"/>
    </row>
    <row r="6" spans="1:15" ht="110.25" x14ac:dyDescent="0.25">
      <c r="A6" s="6" t="s">
        <v>0</v>
      </c>
      <c r="B6" s="9" t="s">
        <v>4</v>
      </c>
      <c r="C6" s="9" t="s">
        <v>5</v>
      </c>
      <c r="D6" s="9" t="s">
        <v>6</v>
      </c>
      <c r="E6" s="9" t="s">
        <v>13</v>
      </c>
      <c r="F6" s="9" t="s">
        <v>75</v>
      </c>
      <c r="G6" s="40" t="s">
        <v>14</v>
      </c>
      <c r="H6" s="41"/>
      <c r="I6" s="9" t="s">
        <v>7</v>
      </c>
      <c r="J6" s="7" t="s">
        <v>8</v>
      </c>
      <c r="K6" s="7" t="s">
        <v>9</v>
      </c>
      <c r="L6" s="7" t="s">
        <v>10</v>
      </c>
      <c r="M6" s="7" t="s">
        <v>15</v>
      </c>
      <c r="N6" s="7" t="s">
        <v>16</v>
      </c>
      <c r="O6" s="7" t="s">
        <v>17</v>
      </c>
    </row>
    <row r="7" spans="1:15" ht="30.6" customHeight="1" x14ac:dyDescent="0.25">
      <c r="A7" s="1"/>
      <c r="B7" s="1"/>
      <c r="C7" s="1"/>
      <c r="D7" s="8"/>
      <c r="E7" s="8" t="s">
        <v>18</v>
      </c>
      <c r="F7" s="8"/>
      <c r="G7" s="8"/>
      <c r="H7" s="8"/>
      <c r="I7" s="1"/>
      <c r="J7" s="23">
        <f>SUM(J8:J24)</f>
        <v>731.4</v>
      </c>
      <c r="K7" s="23"/>
      <c r="L7" s="23">
        <f>SUM(L8:L24)</f>
        <v>1483154.2</v>
      </c>
      <c r="M7" s="23"/>
      <c r="N7" s="23"/>
      <c r="O7" s="18"/>
    </row>
    <row r="8" spans="1:15" ht="135" customHeight="1" x14ac:dyDescent="0.25">
      <c r="A8" s="12">
        <v>1</v>
      </c>
      <c r="B8" s="30" t="s">
        <v>22</v>
      </c>
      <c r="C8" s="33" t="s">
        <v>32</v>
      </c>
      <c r="D8" s="12"/>
      <c r="E8" s="10" t="s">
        <v>49</v>
      </c>
      <c r="F8" s="10" t="s">
        <v>76</v>
      </c>
      <c r="G8" s="10" t="s">
        <v>119</v>
      </c>
      <c r="H8" s="29" t="s">
        <v>92</v>
      </c>
      <c r="I8" s="30" t="s">
        <v>73</v>
      </c>
      <c r="J8" s="42">
        <v>40</v>
      </c>
      <c r="K8" s="43">
        <v>1937.5</v>
      </c>
      <c r="L8" s="24">
        <f>J8*K8</f>
        <v>77500</v>
      </c>
      <c r="M8" s="27" t="s">
        <v>21</v>
      </c>
      <c r="N8" s="24" t="s">
        <v>66</v>
      </c>
      <c r="O8" s="19"/>
    </row>
    <row r="9" spans="1:15" ht="75.75" customHeight="1" x14ac:dyDescent="0.25">
      <c r="A9" s="12">
        <v>2</v>
      </c>
      <c r="B9" s="30" t="s">
        <v>23</v>
      </c>
      <c r="C9" s="33" t="s">
        <v>33</v>
      </c>
      <c r="D9" s="12"/>
      <c r="E9" s="10" t="s">
        <v>50</v>
      </c>
      <c r="F9" s="10" t="s">
        <v>77</v>
      </c>
      <c r="G9" s="10" t="s">
        <v>118</v>
      </c>
      <c r="H9" s="29" t="s">
        <v>93</v>
      </c>
      <c r="I9" s="30" t="s">
        <v>73</v>
      </c>
      <c r="J9" s="42">
        <v>12</v>
      </c>
      <c r="K9" s="43">
        <v>5680</v>
      </c>
      <c r="L9" s="24">
        <f>J9*K9</f>
        <v>68160</v>
      </c>
      <c r="M9" s="27" t="s">
        <v>21</v>
      </c>
      <c r="N9" s="24" t="s">
        <v>66</v>
      </c>
      <c r="O9" s="19"/>
    </row>
    <row r="10" spans="1:15" ht="51.75" customHeight="1" x14ac:dyDescent="0.25">
      <c r="A10" s="12">
        <v>3</v>
      </c>
      <c r="B10" s="30" t="s">
        <v>24</v>
      </c>
      <c r="C10" s="33" t="s">
        <v>34</v>
      </c>
      <c r="D10" s="12"/>
      <c r="E10" s="10" t="s">
        <v>51</v>
      </c>
      <c r="F10" s="10" t="s">
        <v>78</v>
      </c>
      <c r="G10" s="10" t="s">
        <v>117</v>
      </c>
      <c r="H10" s="29" t="s">
        <v>94</v>
      </c>
      <c r="I10" s="30" t="s">
        <v>73</v>
      </c>
      <c r="J10" s="42">
        <v>12</v>
      </c>
      <c r="K10" s="43">
        <v>8416.5</v>
      </c>
      <c r="L10" s="24">
        <f>J10*K10</f>
        <v>100998</v>
      </c>
      <c r="M10" s="27" t="s">
        <v>21</v>
      </c>
      <c r="N10" s="24" t="s">
        <v>66</v>
      </c>
      <c r="O10" s="19"/>
    </row>
    <row r="11" spans="1:15" ht="78.75" customHeight="1" x14ac:dyDescent="0.25">
      <c r="A11" s="12">
        <v>4</v>
      </c>
      <c r="B11" s="30" t="s">
        <v>25</v>
      </c>
      <c r="C11" s="33" t="s">
        <v>35</v>
      </c>
      <c r="D11" s="12"/>
      <c r="E11" s="12" t="s">
        <v>52</v>
      </c>
      <c r="F11" s="12" t="s">
        <v>79</v>
      </c>
      <c r="G11" s="12" t="s">
        <v>116</v>
      </c>
      <c r="H11" s="29" t="s">
        <v>95</v>
      </c>
      <c r="I11" s="30" t="s">
        <v>73</v>
      </c>
      <c r="J11" s="42">
        <v>6</v>
      </c>
      <c r="K11" s="43">
        <v>23341</v>
      </c>
      <c r="L11" s="24">
        <f t="shared" ref="L9:L24" si="0">J11*K11</f>
        <v>140046</v>
      </c>
      <c r="M11" s="27" t="s">
        <v>21</v>
      </c>
      <c r="N11" s="24" t="s">
        <v>66</v>
      </c>
      <c r="O11" s="19"/>
    </row>
    <row r="12" spans="1:15" ht="71.25" customHeight="1" x14ac:dyDescent="0.25">
      <c r="A12" s="12">
        <v>5</v>
      </c>
      <c r="B12" s="30" t="s">
        <v>26</v>
      </c>
      <c r="C12" s="33" t="s">
        <v>36</v>
      </c>
      <c r="D12" s="12"/>
      <c r="E12" s="10" t="s">
        <v>53</v>
      </c>
      <c r="F12" s="10" t="s">
        <v>80</v>
      </c>
      <c r="G12" s="10" t="s">
        <v>115</v>
      </c>
      <c r="H12" s="29" t="s">
        <v>124</v>
      </c>
      <c r="I12" s="30" t="s">
        <v>73</v>
      </c>
      <c r="J12" s="42">
        <v>16</v>
      </c>
      <c r="K12" s="43">
        <v>8273</v>
      </c>
      <c r="L12" s="24">
        <f>J12*K12</f>
        <v>132368</v>
      </c>
      <c r="M12" s="27" t="s">
        <v>21</v>
      </c>
      <c r="N12" s="24" t="s">
        <v>66</v>
      </c>
      <c r="O12" s="19"/>
    </row>
    <row r="13" spans="1:15" ht="256.5" customHeight="1" x14ac:dyDescent="0.25">
      <c r="A13" s="12">
        <v>6</v>
      </c>
      <c r="B13" s="30" t="s">
        <v>27</v>
      </c>
      <c r="C13" s="33" t="s">
        <v>37</v>
      </c>
      <c r="D13" s="12"/>
      <c r="E13" s="10" t="s">
        <v>54</v>
      </c>
      <c r="F13" s="10" t="s">
        <v>81</v>
      </c>
      <c r="G13" s="10" t="s">
        <v>114</v>
      </c>
      <c r="H13" s="29" t="s">
        <v>96</v>
      </c>
      <c r="I13" s="30" t="s">
        <v>73</v>
      </c>
      <c r="J13" s="42">
        <v>10</v>
      </c>
      <c r="K13" s="43">
        <v>4231.5</v>
      </c>
      <c r="L13" s="24">
        <f>J13*K13</f>
        <v>42315</v>
      </c>
      <c r="M13" s="27" t="s">
        <v>21</v>
      </c>
      <c r="N13" s="24" t="s">
        <v>66</v>
      </c>
      <c r="O13" s="19"/>
    </row>
    <row r="14" spans="1:15" ht="88.5" customHeight="1" x14ac:dyDescent="0.25">
      <c r="A14" s="12">
        <v>7</v>
      </c>
      <c r="B14" s="30" t="s">
        <v>28</v>
      </c>
      <c r="C14" s="33" t="s">
        <v>38</v>
      </c>
      <c r="D14" s="12"/>
      <c r="E14" s="10" t="s">
        <v>55</v>
      </c>
      <c r="F14" s="10" t="s">
        <v>82</v>
      </c>
      <c r="G14" s="10" t="s">
        <v>113</v>
      </c>
      <c r="H14" s="29" t="s">
        <v>97</v>
      </c>
      <c r="I14" s="30" t="s">
        <v>72</v>
      </c>
      <c r="J14" s="42">
        <v>4</v>
      </c>
      <c r="K14" s="43">
        <v>23778</v>
      </c>
      <c r="L14" s="24">
        <f t="shared" si="0"/>
        <v>95112</v>
      </c>
      <c r="M14" s="27" t="s">
        <v>21</v>
      </c>
      <c r="N14" s="24" t="s">
        <v>66</v>
      </c>
      <c r="O14" s="19"/>
    </row>
    <row r="15" spans="1:15" ht="88.5" customHeight="1" x14ac:dyDescent="0.25">
      <c r="A15" s="12">
        <v>8</v>
      </c>
      <c r="B15" s="30" t="s">
        <v>29</v>
      </c>
      <c r="C15" s="33" t="s">
        <v>39</v>
      </c>
      <c r="D15" s="12"/>
      <c r="E15" s="10" t="s">
        <v>56</v>
      </c>
      <c r="F15" s="10" t="s">
        <v>83</v>
      </c>
      <c r="G15" s="10" t="s">
        <v>122</v>
      </c>
      <c r="H15" s="29" t="s">
        <v>123</v>
      </c>
      <c r="I15" s="30" t="s">
        <v>73</v>
      </c>
      <c r="J15" s="42">
        <v>16</v>
      </c>
      <c r="K15" s="43">
        <v>5874</v>
      </c>
      <c r="L15" s="24">
        <f t="shared" si="0"/>
        <v>93984</v>
      </c>
      <c r="M15" s="27" t="s">
        <v>21</v>
      </c>
      <c r="N15" s="24" t="s">
        <v>66</v>
      </c>
      <c r="O15" s="19"/>
    </row>
    <row r="16" spans="1:15" ht="80.25" customHeight="1" x14ac:dyDescent="0.25">
      <c r="A16" s="12">
        <v>9</v>
      </c>
      <c r="B16" s="30" t="s">
        <v>30</v>
      </c>
      <c r="C16" s="33" t="s">
        <v>40</v>
      </c>
      <c r="D16" s="12"/>
      <c r="E16" s="10" t="s">
        <v>57</v>
      </c>
      <c r="F16" s="10" t="s">
        <v>84</v>
      </c>
      <c r="G16" s="10" t="s">
        <v>112</v>
      </c>
      <c r="H16" s="29" t="s">
        <v>121</v>
      </c>
      <c r="I16" s="30" t="s">
        <v>73</v>
      </c>
      <c r="J16" s="42">
        <v>10</v>
      </c>
      <c r="K16" s="43">
        <v>10581</v>
      </c>
      <c r="L16" s="24">
        <f t="shared" si="0"/>
        <v>105810</v>
      </c>
      <c r="M16" s="27" t="s">
        <v>21</v>
      </c>
      <c r="N16" s="24" t="s">
        <v>66</v>
      </c>
      <c r="O16" s="19"/>
    </row>
    <row r="17" spans="1:15" ht="88.5" customHeight="1" x14ac:dyDescent="0.25">
      <c r="A17" s="12">
        <v>10</v>
      </c>
      <c r="B17" s="30" t="s">
        <v>31</v>
      </c>
      <c r="C17" s="33" t="s">
        <v>41</v>
      </c>
      <c r="D17" s="12"/>
      <c r="E17" s="10" t="s">
        <v>58</v>
      </c>
      <c r="F17" s="10" t="s">
        <v>76</v>
      </c>
      <c r="G17" s="10" t="s">
        <v>111</v>
      </c>
      <c r="H17" s="29" t="s">
        <v>120</v>
      </c>
      <c r="I17" s="30" t="s">
        <v>73</v>
      </c>
      <c r="J17" s="42">
        <v>20</v>
      </c>
      <c r="K17" s="43">
        <v>4705</v>
      </c>
      <c r="L17" s="24">
        <f t="shared" si="0"/>
        <v>94100</v>
      </c>
      <c r="M17" s="27" t="s">
        <v>21</v>
      </c>
      <c r="N17" s="24" t="s">
        <v>66</v>
      </c>
      <c r="O17" s="19"/>
    </row>
    <row r="18" spans="1:15" ht="88.5" customHeight="1" x14ac:dyDescent="0.25">
      <c r="A18" s="12">
        <v>11</v>
      </c>
      <c r="B18" s="30">
        <v>776</v>
      </c>
      <c r="C18" s="33" t="s">
        <v>42</v>
      </c>
      <c r="D18" s="12"/>
      <c r="E18" s="10" t="s">
        <v>59</v>
      </c>
      <c r="F18" s="10" t="s">
        <v>85</v>
      </c>
      <c r="G18" s="10" t="s">
        <v>110</v>
      </c>
      <c r="H18" s="29" t="s">
        <v>100</v>
      </c>
      <c r="I18" s="30" t="s">
        <v>71</v>
      </c>
      <c r="J18" s="42">
        <v>5.4</v>
      </c>
      <c r="K18" s="43">
        <v>255</v>
      </c>
      <c r="L18" s="24">
        <f>J18*K18</f>
        <v>1377</v>
      </c>
      <c r="M18" s="27" t="s">
        <v>21</v>
      </c>
      <c r="N18" s="24" t="s">
        <v>67</v>
      </c>
      <c r="O18" s="19"/>
    </row>
    <row r="19" spans="1:15" ht="76.5" customHeight="1" x14ac:dyDescent="0.25">
      <c r="A19" s="12">
        <v>12</v>
      </c>
      <c r="B19" s="30">
        <v>777</v>
      </c>
      <c r="C19" s="33" t="s">
        <v>43</v>
      </c>
      <c r="D19" s="12"/>
      <c r="E19" s="10" t="s">
        <v>60</v>
      </c>
      <c r="F19" s="10" t="s">
        <v>86</v>
      </c>
      <c r="G19" s="10" t="s">
        <v>60</v>
      </c>
      <c r="H19" s="29" t="s">
        <v>99</v>
      </c>
      <c r="I19" s="30" t="s">
        <v>73</v>
      </c>
      <c r="J19" s="42">
        <v>1</v>
      </c>
      <c r="K19" s="43">
        <v>108657</v>
      </c>
      <c r="L19" s="24">
        <f>J19*K19</f>
        <v>108657</v>
      </c>
      <c r="M19" s="27" t="s">
        <v>21</v>
      </c>
      <c r="N19" s="24" t="s">
        <v>67</v>
      </c>
      <c r="O19" s="19"/>
    </row>
    <row r="20" spans="1:15" ht="88.5" customHeight="1" x14ac:dyDescent="0.25">
      <c r="A20" s="12">
        <v>13</v>
      </c>
      <c r="B20" s="30">
        <v>778</v>
      </c>
      <c r="C20" s="33" t="s">
        <v>44</v>
      </c>
      <c r="D20" s="12"/>
      <c r="E20" s="10" t="s">
        <v>61</v>
      </c>
      <c r="F20" s="10" t="s">
        <v>87</v>
      </c>
      <c r="G20" s="10" t="s">
        <v>109</v>
      </c>
      <c r="H20" s="29" t="s">
        <v>98</v>
      </c>
      <c r="I20" s="30" t="s">
        <v>70</v>
      </c>
      <c r="J20" s="42">
        <v>50</v>
      </c>
      <c r="K20" s="43">
        <v>698</v>
      </c>
      <c r="L20" s="24">
        <f>J20*K20</f>
        <v>34900</v>
      </c>
      <c r="M20" s="27" t="s">
        <v>21</v>
      </c>
      <c r="N20" s="24" t="s">
        <v>67</v>
      </c>
      <c r="O20" s="19"/>
    </row>
    <row r="21" spans="1:15" ht="88.5" customHeight="1" x14ac:dyDescent="0.25">
      <c r="A21" s="12">
        <v>14</v>
      </c>
      <c r="B21" s="30">
        <v>779</v>
      </c>
      <c r="C21" s="33" t="s">
        <v>45</v>
      </c>
      <c r="D21" s="12"/>
      <c r="E21" s="10" t="s">
        <v>62</v>
      </c>
      <c r="F21" s="10" t="s">
        <v>88</v>
      </c>
      <c r="G21" s="10" t="s">
        <v>108</v>
      </c>
      <c r="H21" s="29" t="s">
        <v>101</v>
      </c>
      <c r="I21" s="30" t="s">
        <v>69</v>
      </c>
      <c r="J21" s="42">
        <v>500</v>
      </c>
      <c r="K21" s="43">
        <v>519.4</v>
      </c>
      <c r="L21" s="24">
        <f t="shared" si="0"/>
        <v>259700</v>
      </c>
      <c r="M21" s="27" t="s">
        <v>21</v>
      </c>
      <c r="N21" s="24" t="s">
        <v>67</v>
      </c>
      <c r="O21" s="19"/>
    </row>
    <row r="22" spans="1:15" ht="63.75" customHeight="1" x14ac:dyDescent="0.25">
      <c r="A22" s="12">
        <v>15</v>
      </c>
      <c r="B22" s="30">
        <v>780</v>
      </c>
      <c r="C22" s="33" t="s">
        <v>46</v>
      </c>
      <c r="D22" s="12"/>
      <c r="E22" s="10" t="s">
        <v>63</v>
      </c>
      <c r="F22" s="10" t="s">
        <v>89</v>
      </c>
      <c r="G22" s="10" t="s">
        <v>107</v>
      </c>
      <c r="H22" s="29" t="s">
        <v>102</v>
      </c>
      <c r="I22" s="30" t="s">
        <v>73</v>
      </c>
      <c r="J22" s="42">
        <v>1</v>
      </c>
      <c r="K22" s="43">
        <v>18740</v>
      </c>
      <c r="L22" s="24">
        <f t="shared" si="0"/>
        <v>18740</v>
      </c>
      <c r="M22" s="27" t="s">
        <v>21</v>
      </c>
      <c r="N22" s="24" t="s">
        <v>67</v>
      </c>
      <c r="O22" s="19"/>
    </row>
    <row r="23" spans="1:15" ht="78" customHeight="1" x14ac:dyDescent="0.25">
      <c r="A23" s="12">
        <v>16</v>
      </c>
      <c r="B23" s="30">
        <v>781</v>
      </c>
      <c r="C23" s="33" t="s">
        <v>47</v>
      </c>
      <c r="D23" s="12"/>
      <c r="E23" s="10" t="s">
        <v>64</v>
      </c>
      <c r="F23" s="10" t="s">
        <v>90</v>
      </c>
      <c r="G23" s="10" t="s">
        <v>106</v>
      </c>
      <c r="H23" s="29" t="s">
        <v>103</v>
      </c>
      <c r="I23" s="30" t="s">
        <v>73</v>
      </c>
      <c r="J23" s="42">
        <v>16</v>
      </c>
      <c r="K23" s="43">
        <v>4134</v>
      </c>
      <c r="L23" s="24">
        <f t="shared" si="0"/>
        <v>66144</v>
      </c>
      <c r="M23" s="27" t="s">
        <v>21</v>
      </c>
      <c r="N23" s="24" t="s">
        <v>67</v>
      </c>
      <c r="O23" s="19"/>
    </row>
    <row r="24" spans="1:15" ht="129.75" customHeight="1" x14ac:dyDescent="0.25">
      <c r="A24" s="12">
        <v>17</v>
      </c>
      <c r="B24" s="30">
        <v>818</v>
      </c>
      <c r="C24" s="33" t="s">
        <v>48</v>
      </c>
      <c r="D24" s="12"/>
      <c r="E24" s="10" t="s">
        <v>65</v>
      </c>
      <c r="F24" s="10" t="s">
        <v>91</v>
      </c>
      <c r="G24" s="10" t="s">
        <v>105</v>
      </c>
      <c r="H24" s="32" t="s">
        <v>104</v>
      </c>
      <c r="I24" s="30" t="s">
        <v>74</v>
      </c>
      <c r="J24" s="42">
        <v>12</v>
      </c>
      <c r="K24" s="43">
        <v>3603.6</v>
      </c>
      <c r="L24" s="24">
        <f t="shared" si="0"/>
        <v>43243.199999999997</v>
      </c>
      <c r="M24" s="27" t="s">
        <v>21</v>
      </c>
      <c r="N24" s="24" t="s">
        <v>68</v>
      </c>
      <c r="O24" s="19"/>
    </row>
    <row r="25" spans="1:15" x14ac:dyDescent="0.25">
      <c r="A25" s="13"/>
      <c r="B25" s="14"/>
      <c r="C25" s="15"/>
      <c r="D25" s="16"/>
      <c r="E25" s="28"/>
      <c r="F25" s="28"/>
      <c r="G25" s="28"/>
      <c r="H25" s="28"/>
      <c r="I25" s="17"/>
      <c r="J25" s="17"/>
      <c r="K25" s="17"/>
      <c r="L25" s="25"/>
      <c r="M25" s="25"/>
      <c r="N25" s="25"/>
      <c r="O25" s="11"/>
    </row>
    <row r="26" spans="1:15" x14ac:dyDescent="0.25">
      <c r="A26" s="39" t="s">
        <v>11</v>
      </c>
      <c r="B26" s="39"/>
      <c r="C26" s="39"/>
      <c r="D26" s="35" t="s">
        <v>20</v>
      </c>
      <c r="E26" s="35"/>
      <c r="F26" s="31"/>
      <c r="G26" s="31"/>
      <c r="H26" s="11"/>
    </row>
    <row r="27" spans="1:15" ht="20.25" customHeight="1" x14ac:dyDescent="0.25">
      <c r="A27" s="34" t="s">
        <v>12</v>
      </c>
      <c r="B27" s="34"/>
      <c r="C27" s="34"/>
      <c r="D27" s="35" t="s">
        <v>19</v>
      </c>
      <c r="E27" s="35"/>
      <c r="F27" s="31"/>
      <c r="G27" s="31"/>
      <c r="H27" s="11"/>
    </row>
  </sheetData>
  <autoFilter ref="A7:T24"/>
  <mergeCells count="8">
    <mergeCell ref="A27:C27"/>
    <mergeCell ref="D27:E27"/>
    <mergeCell ref="L1:O1"/>
    <mergeCell ref="L2:O2"/>
    <mergeCell ref="A4:L4"/>
    <mergeCell ref="A26:C26"/>
    <mergeCell ref="D26:E26"/>
    <mergeCell ref="G6:H6"/>
  </mergeCells>
  <conditionalFormatting sqref="C1:C1048576">
    <cfRule type="duplicateValues" dxfId="0" priority="2"/>
  </conditionalFormatting>
  <dataValidations count="1">
    <dataValidation type="list" allowBlank="1" showInputMessage="1" showErrorMessage="1" sqref="I8 I10:I24">
      <formula1>ЕИ</formula1>
    </dataValidation>
  </dataValidations>
  <pageMargins left="0.70866141732283472" right="0.70866141732283472" top="0.74803149606299213" bottom="0.74803149606299213" header="0.31496062992125984" footer="0.31496062992125984"/>
  <pageSetup paperSize="9" scale="4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Toksanov Serikzhan</dc:creator>
  <cp:lastModifiedBy>Утегенов Арман Мажитович</cp:lastModifiedBy>
  <cp:lastPrinted>2023-05-23T07:26:25Z</cp:lastPrinted>
  <dcterms:created xsi:type="dcterms:W3CDTF">2015-06-26T11:11:25Z</dcterms:created>
  <dcterms:modified xsi:type="dcterms:W3CDTF">2023-05-24T12:58:36Z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